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73" i="1"/>
  <c r="G73"/>
  <c r="H73"/>
  <c r="I73"/>
  <c r="J73"/>
  <c r="L73"/>
  <c r="B207"/>
  <c r="A207"/>
  <c r="L206"/>
  <c r="J206"/>
  <c r="I206"/>
  <c r="H206"/>
  <c r="G206"/>
  <c r="F206"/>
  <c r="B197"/>
  <c r="A197"/>
  <c r="L196"/>
  <c r="L207" s="1"/>
  <c r="J196"/>
  <c r="J207" s="1"/>
  <c r="I196"/>
  <c r="I207" s="1"/>
  <c r="H196"/>
  <c r="H207" s="1"/>
  <c r="G196"/>
  <c r="G207" s="1"/>
  <c r="F196"/>
  <c r="F207" s="1"/>
  <c r="B187"/>
  <c r="A187"/>
  <c r="L186"/>
  <c r="J186"/>
  <c r="I186"/>
  <c r="H186"/>
  <c r="G186"/>
  <c r="F186"/>
  <c r="B177"/>
  <c r="A177"/>
  <c r="L176"/>
  <c r="L187" s="1"/>
  <c r="J176"/>
  <c r="J187" s="1"/>
  <c r="I176"/>
  <c r="I187" s="1"/>
  <c r="H176"/>
  <c r="H187" s="1"/>
  <c r="G176"/>
  <c r="G187" s="1"/>
  <c r="F176"/>
  <c r="F187" s="1"/>
  <c r="B167"/>
  <c r="A167"/>
  <c r="L166"/>
  <c r="J166"/>
  <c r="I166"/>
  <c r="H166"/>
  <c r="G166"/>
  <c r="F166"/>
  <c r="B157"/>
  <c r="A157"/>
  <c r="L156"/>
  <c r="L167" s="1"/>
  <c r="J156"/>
  <c r="J167" s="1"/>
  <c r="I156"/>
  <c r="I167" s="1"/>
  <c r="H156"/>
  <c r="H167" s="1"/>
  <c r="G156"/>
  <c r="G167" s="1"/>
  <c r="F156"/>
  <c r="F167" s="1"/>
  <c r="B147"/>
  <c r="A147"/>
  <c r="L146"/>
  <c r="J146"/>
  <c r="I146"/>
  <c r="H146"/>
  <c r="G146"/>
  <c r="F146"/>
  <c r="B136"/>
  <c r="A136"/>
  <c r="L135"/>
  <c r="L147" s="1"/>
  <c r="J135"/>
  <c r="J147" s="1"/>
  <c r="I135"/>
  <c r="I147" s="1"/>
  <c r="H135"/>
  <c r="H147" s="1"/>
  <c r="G135"/>
  <c r="G147" s="1"/>
  <c r="F135"/>
  <c r="F147" s="1"/>
  <c r="B126"/>
  <c r="A126"/>
  <c r="L125"/>
  <c r="J125"/>
  <c r="I125"/>
  <c r="H125"/>
  <c r="G125"/>
  <c r="F125"/>
  <c r="B116"/>
  <c r="A116"/>
  <c r="L115"/>
  <c r="L126" s="1"/>
  <c r="J115"/>
  <c r="I115"/>
  <c r="I126" s="1"/>
  <c r="H115"/>
  <c r="H126" s="1"/>
  <c r="G115"/>
  <c r="G126" s="1"/>
  <c r="F115"/>
  <c r="F126" s="1"/>
  <c r="B105"/>
  <c r="A105"/>
  <c r="L104"/>
  <c r="J104"/>
  <c r="I104"/>
  <c r="H104"/>
  <c r="G104"/>
  <c r="F104"/>
  <c r="B95"/>
  <c r="A95"/>
  <c r="L94"/>
  <c r="L105" s="1"/>
  <c r="J94"/>
  <c r="I94"/>
  <c r="I105" s="1"/>
  <c r="H94"/>
  <c r="G94"/>
  <c r="G105" s="1"/>
  <c r="F94"/>
  <c r="F105" s="1"/>
  <c r="B84"/>
  <c r="A84"/>
  <c r="L83"/>
  <c r="J83"/>
  <c r="J84" s="1"/>
  <c r="I83"/>
  <c r="H83"/>
  <c r="G83"/>
  <c r="F83"/>
  <c r="F84" s="1"/>
  <c r="B74"/>
  <c r="A74"/>
  <c r="B65"/>
  <c r="A65"/>
  <c r="L64"/>
  <c r="J64"/>
  <c r="I64"/>
  <c r="I65" s="1"/>
  <c r="H64"/>
  <c r="H65" s="1"/>
  <c r="G64"/>
  <c r="F64"/>
  <c r="B55"/>
  <c r="A55"/>
  <c r="L65"/>
  <c r="J65"/>
  <c r="G65"/>
  <c r="F65"/>
  <c r="B46"/>
  <c r="A46"/>
  <c r="L45"/>
  <c r="J45"/>
  <c r="I45"/>
  <c r="H45"/>
  <c r="G45"/>
  <c r="F45"/>
  <c r="B36"/>
  <c r="A36"/>
  <c r="L35"/>
  <c r="L46" s="1"/>
  <c r="J35"/>
  <c r="J46" s="1"/>
  <c r="I35"/>
  <c r="I46" s="1"/>
  <c r="H35"/>
  <c r="G35"/>
  <c r="G46" s="1"/>
  <c r="F35"/>
  <c r="F46" s="1"/>
  <c r="B26"/>
  <c r="A26"/>
  <c r="L25"/>
  <c r="J25"/>
  <c r="I25"/>
  <c r="H25"/>
  <c r="G25"/>
  <c r="F25"/>
  <c r="B16"/>
  <c r="A16"/>
  <c r="L15"/>
  <c r="J15"/>
  <c r="J26" s="1"/>
  <c r="I15"/>
  <c r="I26" s="1"/>
  <c r="H15"/>
  <c r="G15"/>
  <c r="F15"/>
  <c r="F26" s="1"/>
  <c r="L84" l="1"/>
  <c r="G84"/>
  <c r="J105"/>
  <c r="J126"/>
  <c r="F208"/>
  <c r="L26"/>
  <c r="L208" s="1"/>
  <c r="H105"/>
  <c r="J208"/>
  <c r="H84"/>
  <c r="I84"/>
  <c r="I208" s="1"/>
  <c r="H46"/>
  <c r="H26"/>
  <c r="G26"/>
  <c r="G208" s="1"/>
  <c r="H208" l="1"/>
</calcChain>
</file>

<file path=xl/sharedStrings.xml><?xml version="1.0" encoding="utf-8"?>
<sst xmlns="http://schemas.openxmlformats.org/spreadsheetml/2006/main" count="270" uniqueCount="73">
  <si>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</si>
  <si>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</si>
  <si>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</si>
  <si>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</si>
  <si>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</si>
  <si>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</si>
  <si>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</si>
  <si>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</si>
  <si>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</si>
  <si>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</si>
  <si>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</si>
  <si>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</si>
  <si>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</si>
  <si>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</si>
  <si>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</si>
  <si>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</si>
  <si>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</si>
  <si>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</si>
  <si>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</si>
  <si>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</si>
  <si>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</si>
  <si>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</si>
  <si>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</si>
  <si>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</si>
  <si>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</si>
  <si>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</si>
  <si>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</si>
  <si>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</si>
  <si>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</si>
  <si>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</si>
  <si>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</si>
  <si>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</si>
  <si>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</si>
  <si>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</si>
  <si>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</si>
  <si>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</si>
  <si>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</si>
  <si>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</si>
  <si>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</si>
  <si>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</t>
  </si>
  <si>
    <t>Хлеб пшеничный</t>
  </si>
  <si>
    <t>сыр твердый</t>
  </si>
  <si>
    <t>сыр</t>
  </si>
  <si>
    <t>масло</t>
  </si>
  <si>
    <t>масло сливочное</t>
  </si>
  <si>
    <t>кофейный напиток</t>
  </si>
  <si>
    <t>яблоко</t>
  </si>
  <si>
    <t>конд.изд</t>
  </si>
  <si>
    <t>пряник</t>
  </si>
  <si>
    <t>хлеб пшеничный</t>
  </si>
  <si>
    <t>гуляш из говядины</t>
  </si>
  <si>
    <t>рис отварной</t>
  </si>
  <si>
    <t>чай с сахаром</t>
  </si>
  <si>
    <t>суфле творожное запеченное со сгущенным молоком</t>
  </si>
  <si>
    <t>150/30</t>
  </si>
  <si>
    <t>макароны отварные</t>
  </si>
  <si>
    <t>котлеты рыбные "Любительские" с соусом</t>
  </si>
  <si>
    <t>соус</t>
  </si>
  <si>
    <t>пюре картофельное</t>
  </si>
  <si>
    <t>какао с молоком</t>
  </si>
  <si>
    <t>котлеты из говядины с соусом</t>
  </si>
  <si>
    <t>каша гречневая</t>
  </si>
  <si>
    <t>каша рисовая молочная</t>
  </si>
  <si>
    <t>чай с молоком</t>
  </si>
  <si>
    <t>плов из курицы</t>
  </si>
  <si>
    <t>салат</t>
  </si>
  <si>
    <t>рыба тушеная с овощами</t>
  </si>
  <si>
    <t>пудинг из творога с яблоками и со сгущеным молоком</t>
  </si>
  <si>
    <t>конд.изж</t>
  </si>
  <si>
    <t>бефстроганов из говядины</t>
  </si>
  <si>
    <t>Директор</t>
  </si>
  <si>
    <t>Н.В.Строева</t>
  </si>
  <si>
    <t>МКОУ "СОШ с.Учебного"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</si>
</sst>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i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3CB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4" borderId="23" xfId="0" applyFont="1" applyFill="1" applyBorder="1" applyAlignment="1" applyProtection="1">
      <alignment vertical="top" wrapText="1"/>
      <protection locked="0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4" xfId="0" applyFont="1" applyFill="1" applyBorder="1" applyProtection="1">
      <protection locked="0"/>
    </xf>
    <xf numFmtId="0" fontId="12" fillId="4" borderId="8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2" fillId="4" borderId="25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/>
    <xf numFmtId="0" fontId="13" fillId="0" borderId="4" xfId="0" applyFont="1" applyBorder="1" applyAlignment="1" applyProtection="1">
      <alignment horizontal="right"/>
      <protection locked="0"/>
    </xf>
    <xf numFmtId="0" fontId="12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5" sqref="N6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0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72</v>
      </c>
      <c r="D1" s="53"/>
      <c r="E1" s="53"/>
      <c r="F1" s="12" t="s">
        <v>16</v>
      </c>
      <c r="G1" s="2" t="s">
        <v>17</v>
      </c>
      <c r="H1" s="54" t="s">
        <v>70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71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10</v>
      </c>
      <c r="H6" s="40">
        <v>17</v>
      </c>
      <c r="I6" s="40">
        <v>41</v>
      </c>
      <c r="J6" s="40">
        <v>357</v>
      </c>
      <c r="K6" s="41">
        <v>177</v>
      </c>
      <c r="L6" s="40">
        <v>16.809999999999999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3</v>
      </c>
      <c r="H8" s="43">
        <v>6</v>
      </c>
      <c r="I8" s="43">
        <v>16</v>
      </c>
      <c r="J8" s="43">
        <v>130</v>
      </c>
      <c r="K8" s="44">
        <v>395</v>
      </c>
      <c r="L8" s="43">
        <v>10.48</v>
      </c>
    </row>
    <row r="9" spans="1:12" ht="15">
      <c r="A9" s="23"/>
      <c r="B9" s="15"/>
      <c r="C9" s="11"/>
      <c r="D9" s="7" t="s">
        <v>23</v>
      </c>
      <c r="E9" s="42" t="s">
        <v>40</v>
      </c>
      <c r="F9" s="43">
        <v>50</v>
      </c>
      <c r="G9" s="43">
        <v>3</v>
      </c>
      <c r="H9" s="43">
        <v>10</v>
      </c>
      <c r="I9" s="43">
        <v>18</v>
      </c>
      <c r="J9" s="43">
        <v>174</v>
      </c>
      <c r="K9" s="44">
        <v>1</v>
      </c>
      <c r="L9" s="43">
        <v>2.4500000000000002</v>
      </c>
    </row>
    <row r="10" spans="1:12" ht="15">
      <c r="A10" s="23"/>
      <c r="B10" s="15"/>
      <c r="C10" s="11"/>
      <c r="D10" s="7" t="s">
        <v>42</v>
      </c>
      <c r="E10" s="42" t="s">
        <v>41</v>
      </c>
      <c r="F10" s="43">
        <v>15</v>
      </c>
      <c r="G10" s="43">
        <v>4</v>
      </c>
      <c r="H10" s="43">
        <v>4</v>
      </c>
      <c r="I10" s="43">
        <v>0</v>
      </c>
      <c r="J10" s="43">
        <v>52</v>
      </c>
      <c r="K10" s="44">
        <v>15</v>
      </c>
      <c r="L10" s="43">
        <v>7.73</v>
      </c>
    </row>
    <row r="11" spans="1:12" ht="15">
      <c r="A11" s="23"/>
      <c r="B11" s="15"/>
      <c r="C11" s="11"/>
      <c r="D11" s="7" t="s">
        <v>43</v>
      </c>
      <c r="E11" s="42" t="s">
        <v>44</v>
      </c>
      <c r="F11" s="43">
        <v>10</v>
      </c>
      <c r="G11" s="43">
        <v>0</v>
      </c>
      <c r="H11" s="43">
        <v>8</v>
      </c>
      <c r="I11" s="43">
        <v>0</v>
      </c>
      <c r="J11" s="43">
        <v>72</v>
      </c>
      <c r="K11" s="44">
        <v>14</v>
      </c>
      <c r="L11" s="43">
        <v>3.85</v>
      </c>
    </row>
    <row r="12" spans="1:12" ht="15">
      <c r="A12" s="23"/>
      <c r="B12" s="15"/>
      <c r="C12" s="11"/>
      <c r="D12" s="7" t="s">
        <v>24</v>
      </c>
      <c r="E12" s="42" t="s">
        <v>46</v>
      </c>
      <c r="F12" s="43">
        <v>215</v>
      </c>
      <c r="G12" s="43">
        <v>1</v>
      </c>
      <c r="H12" s="43">
        <v>1</v>
      </c>
      <c r="I12" s="43">
        <v>25</v>
      </c>
      <c r="J12" s="43">
        <v>113</v>
      </c>
      <c r="K12" s="44">
        <v>368</v>
      </c>
      <c r="L12" s="43">
        <v>20.21</v>
      </c>
    </row>
    <row r="13" spans="1:12" ht="15">
      <c r="A13" s="23"/>
      <c r="B13" s="15"/>
      <c r="C13" s="11"/>
      <c r="D13" s="6" t="s">
        <v>47</v>
      </c>
      <c r="E13" s="42" t="s">
        <v>48</v>
      </c>
      <c r="F13" s="43">
        <v>45</v>
      </c>
      <c r="G13" s="43">
        <v>3</v>
      </c>
      <c r="H13" s="43">
        <v>3</v>
      </c>
      <c r="I13" s="43">
        <v>33</v>
      </c>
      <c r="J13" s="43">
        <v>171</v>
      </c>
      <c r="K13" s="44"/>
      <c r="L13" s="43">
        <v>6.75</v>
      </c>
    </row>
    <row r="14" spans="1:12" ht="1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4"/>
      <c r="B15" s="17"/>
      <c r="C15" s="8"/>
      <c r="D15" s="18" t="s">
        <v>33</v>
      </c>
      <c r="E15" s="9"/>
      <c r="F15" s="19">
        <f>SUM(F6:F14)</f>
        <v>735</v>
      </c>
      <c r="G15" s="19">
        <f t="shared" ref="G15:J15" si="0">SUM(G6:G14)</f>
        <v>24</v>
      </c>
      <c r="H15" s="19">
        <f t="shared" si="0"/>
        <v>49</v>
      </c>
      <c r="I15" s="19">
        <f t="shared" si="0"/>
        <v>133</v>
      </c>
      <c r="J15" s="19">
        <f t="shared" si="0"/>
        <v>1069</v>
      </c>
      <c r="K15" s="25"/>
      <c r="L15" s="19">
        <f t="shared" ref="L15" si="1">SUM(L6:L14)</f>
        <v>68.28</v>
      </c>
    </row>
    <row r="16" spans="1:12" ht="15" hidden="1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hidden="1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hidden="1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hidden="1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hidden="1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hidden="1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hidden="1">
      <c r="A22" s="23"/>
      <c r="B22" s="15"/>
      <c r="C22" s="11"/>
      <c r="D22" s="7" t="s">
        <v>32</v>
      </c>
      <c r="E22" s="42"/>
      <c r="F22" s="43"/>
      <c r="G22" s="43"/>
      <c r="H22" s="43"/>
      <c r="I22" s="43"/>
      <c r="J22" s="43"/>
      <c r="K22" s="44"/>
      <c r="L22" s="43"/>
    </row>
    <row r="23" spans="1:12" ht="15" hidden="1">
      <c r="A23" s="23"/>
      <c r="B23" s="15"/>
      <c r="C23" s="11"/>
      <c r="D23" s="6" t="s">
        <v>24</v>
      </c>
      <c r="E23" s="42"/>
      <c r="F23" s="43"/>
      <c r="G23" s="43"/>
      <c r="H23" s="43"/>
      <c r="I23" s="43"/>
      <c r="J23" s="43"/>
      <c r="K23" s="44"/>
      <c r="L23" s="43"/>
    </row>
    <row r="24" spans="1:12" ht="15" hidden="1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hidden="1">
      <c r="A25" s="24"/>
      <c r="B25" s="17"/>
      <c r="C25" s="8"/>
      <c r="D25" s="18" t="s">
        <v>33</v>
      </c>
      <c r="E25" s="9"/>
      <c r="F25" s="19">
        <f>SUM(F16:F24)</f>
        <v>0</v>
      </c>
      <c r="G25" s="19">
        <f t="shared" ref="G25:J25" si="2">SUM(G16:G24)</f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25"/>
      <c r="L25" s="19">
        <f t="shared" ref="L25" si="3">SUM(L16:L24)</f>
        <v>0</v>
      </c>
    </row>
    <row r="26" spans="1:12" ht="15.75" thickBot="1">
      <c r="A26" s="29">
        <f>A6</f>
        <v>1</v>
      </c>
      <c r="B26" s="30">
        <f>B6</f>
        <v>1</v>
      </c>
      <c r="C26" s="55" t="s">
        <v>4</v>
      </c>
      <c r="D26" s="56"/>
      <c r="E26" s="31"/>
      <c r="F26" s="32">
        <f>F15+F25</f>
        <v>735</v>
      </c>
      <c r="G26" s="32">
        <f t="shared" ref="G26:J26" si="4">G15+G25</f>
        <v>24</v>
      </c>
      <c r="H26" s="32">
        <f t="shared" si="4"/>
        <v>49</v>
      </c>
      <c r="I26" s="32">
        <f t="shared" si="4"/>
        <v>133</v>
      </c>
      <c r="J26" s="32">
        <f t="shared" si="4"/>
        <v>1069</v>
      </c>
      <c r="K26" s="32"/>
      <c r="L26" s="32">
        <f t="shared" ref="L26" si="5">L15+L25</f>
        <v>68.28</v>
      </c>
    </row>
    <row r="27" spans="1:12" ht="15">
      <c r="A27" s="14">
        <v>1</v>
      </c>
      <c r="B27" s="15">
        <v>2</v>
      </c>
      <c r="C27" s="22" t="s">
        <v>20</v>
      </c>
      <c r="D27" s="5" t="s">
        <v>21</v>
      </c>
      <c r="E27" s="39" t="s">
        <v>50</v>
      </c>
      <c r="F27" s="40">
        <v>90</v>
      </c>
      <c r="G27" s="40">
        <v>12</v>
      </c>
      <c r="H27" s="40">
        <v>20</v>
      </c>
      <c r="I27" s="40">
        <v>3</v>
      </c>
      <c r="J27" s="40">
        <v>240</v>
      </c>
      <c r="K27" s="41">
        <v>277</v>
      </c>
      <c r="L27" s="40">
        <v>47.26</v>
      </c>
    </row>
    <row r="28" spans="1:12" ht="15">
      <c r="A28" s="14"/>
      <c r="B28" s="15"/>
      <c r="C28" s="11"/>
      <c r="D28" s="6" t="s">
        <v>29</v>
      </c>
      <c r="E28" s="42" t="s">
        <v>51</v>
      </c>
      <c r="F28" s="43">
        <v>150</v>
      </c>
      <c r="G28" s="43">
        <v>4</v>
      </c>
      <c r="H28" s="43">
        <v>4</v>
      </c>
      <c r="I28" s="43">
        <v>38</v>
      </c>
      <c r="J28" s="43">
        <v>204</v>
      </c>
      <c r="K28" s="44">
        <v>302</v>
      </c>
      <c r="L28" s="43">
        <v>5.98</v>
      </c>
    </row>
    <row r="29" spans="1:12" ht="15">
      <c r="A29" s="14"/>
      <c r="B29" s="15"/>
      <c r="C29" s="11"/>
      <c r="D29" s="7" t="s">
        <v>22</v>
      </c>
      <c r="E29" s="42" t="s">
        <v>52</v>
      </c>
      <c r="F29" s="43">
        <v>180</v>
      </c>
      <c r="G29" s="43">
        <v>0</v>
      </c>
      <c r="H29" s="43">
        <v>0</v>
      </c>
      <c r="I29" s="43">
        <v>14</v>
      </c>
      <c r="J29" s="43">
        <v>57</v>
      </c>
      <c r="K29" s="44">
        <v>376</v>
      </c>
      <c r="L29" s="43">
        <v>1.65</v>
      </c>
    </row>
    <row r="30" spans="1:12" ht="15">
      <c r="A30" s="14"/>
      <c r="B30" s="15"/>
      <c r="C30" s="11"/>
      <c r="D30" s="7" t="s">
        <v>23</v>
      </c>
      <c r="E30" s="42" t="s">
        <v>40</v>
      </c>
      <c r="F30" s="43">
        <v>50</v>
      </c>
      <c r="G30" s="43">
        <v>3</v>
      </c>
      <c r="H30" s="43">
        <v>10</v>
      </c>
      <c r="I30" s="43">
        <v>18</v>
      </c>
      <c r="J30" s="43">
        <v>174</v>
      </c>
      <c r="K30" s="44">
        <v>1</v>
      </c>
      <c r="L30" s="43">
        <v>2.4500000000000002</v>
      </c>
    </row>
    <row r="31" spans="1:12" ht="15">
      <c r="A31" s="14"/>
      <c r="B31" s="15"/>
      <c r="C31" s="11"/>
      <c r="D31" s="7" t="s">
        <v>43</v>
      </c>
      <c r="E31" s="42" t="s">
        <v>44</v>
      </c>
      <c r="F31" s="43">
        <v>10</v>
      </c>
      <c r="G31" s="43">
        <v>0</v>
      </c>
      <c r="H31" s="43">
        <v>8</v>
      </c>
      <c r="I31" s="43">
        <v>0</v>
      </c>
      <c r="J31" s="43">
        <v>72</v>
      </c>
      <c r="K31" s="44">
        <v>14</v>
      </c>
      <c r="L31" s="43">
        <v>3.85</v>
      </c>
    </row>
    <row r="32" spans="1:12" ht="15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6" t="s">
        <v>47</v>
      </c>
      <c r="E33" s="42" t="s">
        <v>48</v>
      </c>
      <c r="F33" s="43">
        <v>45</v>
      </c>
      <c r="G33" s="43">
        <v>3</v>
      </c>
      <c r="H33" s="43">
        <v>3</v>
      </c>
      <c r="I33" s="43">
        <v>33</v>
      </c>
      <c r="J33" s="43">
        <v>171</v>
      </c>
      <c r="K33" s="44"/>
      <c r="L33" s="43">
        <v>7.09</v>
      </c>
    </row>
    <row r="34" spans="1:12" ht="1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6"/>
      <c r="B35" s="17"/>
      <c r="C35" s="8"/>
      <c r="D35" s="18" t="s">
        <v>33</v>
      </c>
      <c r="E35" s="9"/>
      <c r="F35" s="19">
        <f>SUM(F27:F34)</f>
        <v>525</v>
      </c>
      <c r="G35" s="19">
        <f t="shared" ref="G35" si="6">SUM(G27:G34)</f>
        <v>22</v>
      </c>
      <c r="H35" s="19">
        <f t="shared" ref="H35" si="7">SUM(H27:H34)</f>
        <v>45</v>
      </c>
      <c r="I35" s="19">
        <f t="shared" ref="I35" si="8">SUM(I27:I34)</f>
        <v>106</v>
      </c>
      <c r="J35" s="19">
        <f t="shared" ref="J35:L35" si="9">SUM(J27:J34)</f>
        <v>918</v>
      </c>
      <c r="K35" s="25"/>
      <c r="L35" s="19">
        <f t="shared" si="9"/>
        <v>68.28</v>
      </c>
    </row>
    <row r="36" spans="1:12" ht="15" hidden="1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.75" hidden="1" thickBot="1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 hidden="1">
      <c r="A38" s="14"/>
      <c r="B38" s="15"/>
      <c r="C38" s="11"/>
      <c r="D38" s="7" t="s">
        <v>28</v>
      </c>
      <c r="E38" s="39"/>
      <c r="F38" s="40"/>
      <c r="G38" s="40"/>
      <c r="H38" s="40"/>
      <c r="I38" s="40"/>
      <c r="J38" s="40"/>
      <c r="K38" s="41"/>
      <c r="L38" s="43"/>
    </row>
    <row r="39" spans="1:12" ht="15" hidden="1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hidden="1">
      <c r="A40" s="14"/>
      <c r="B40" s="15"/>
      <c r="C40" s="11"/>
      <c r="D40" s="7" t="s">
        <v>30</v>
      </c>
      <c r="E40" s="42"/>
      <c r="F40" s="43"/>
      <c r="G40" s="43"/>
      <c r="H40" s="43"/>
      <c r="I40" s="43"/>
      <c r="J40" s="43"/>
      <c r="K40" s="44"/>
      <c r="L40" s="43"/>
    </row>
    <row r="41" spans="1:12" ht="15" hidden="1">
      <c r="A41" s="14"/>
      <c r="B41" s="15"/>
      <c r="C41" s="11"/>
      <c r="D41" s="7" t="s">
        <v>31</v>
      </c>
      <c r="E41" s="42"/>
      <c r="F41" s="43"/>
      <c r="G41" s="43"/>
      <c r="H41" s="43"/>
      <c r="I41" s="43"/>
      <c r="J41" s="43"/>
      <c r="K41" s="44"/>
      <c r="L41" s="43"/>
    </row>
    <row r="42" spans="1:12" ht="15" hidden="1">
      <c r="A42" s="14"/>
      <c r="B42" s="15"/>
      <c r="C42" s="11"/>
      <c r="D42" s="7" t="s">
        <v>32</v>
      </c>
      <c r="E42" s="42"/>
      <c r="F42" s="43"/>
      <c r="G42" s="43"/>
      <c r="H42" s="43"/>
      <c r="I42" s="43"/>
      <c r="J42" s="43"/>
      <c r="K42" s="44"/>
      <c r="L42" s="43"/>
    </row>
    <row r="43" spans="1:12" ht="15" hidden="1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hidden="1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hidden="1">
      <c r="A45" s="16"/>
      <c r="B45" s="17"/>
      <c r="C45" s="8"/>
      <c r="D45" s="18" t="s">
        <v>33</v>
      </c>
      <c r="E45" s="9"/>
      <c r="F45" s="19">
        <f>SUM(F36:F44)</f>
        <v>0</v>
      </c>
      <c r="G45" s="19">
        <f t="shared" ref="G45" si="10">SUM(G36:G44)</f>
        <v>0</v>
      </c>
      <c r="H45" s="19">
        <f t="shared" ref="H45" si="11">SUM(H36:H44)</f>
        <v>0</v>
      </c>
      <c r="I45" s="19">
        <f t="shared" ref="I45" si="12">SUM(I36:I44)</f>
        <v>0</v>
      </c>
      <c r="J45" s="19">
        <f t="shared" ref="J45:L45" si="13">SUM(J36:J44)</f>
        <v>0</v>
      </c>
      <c r="K45" s="25"/>
      <c r="L45" s="19">
        <f t="shared" si="13"/>
        <v>0</v>
      </c>
    </row>
    <row r="46" spans="1:12" ht="15.75" customHeight="1" thickBot="1">
      <c r="A46" s="33">
        <f>A27</f>
        <v>1</v>
      </c>
      <c r="B46" s="33">
        <f>B27</f>
        <v>2</v>
      </c>
      <c r="C46" s="55" t="s">
        <v>4</v>
      </c>
      <c r="D46" s="56"/>
      <c r="E46" s="31"/>
      <c r="F46" s="32">
        <f>F35+F45</f>
        <v>525</v>
      </c>
      <c r="G46" s="32">
        <f t="shared" ref="G46" si="14">G35+G45</f>
        <v>22</v>
      </c>
      <c r="H46" s="32">
        <f t="shared" ref="H46" si="15">H35+H45</f>
        <v>45</v>
      </c>
      <c r="I46" s="32">
        <f t="shared" ref="I46" si="16">I35+I45</f>
        <v>106</v>
      </c>
      <c r="J46" s="32">
        <f t="shared" ref="J46:L46" si="17">J35+J45</f>
        <v>918</v>
      </c>
      <c r="K46" s="32"/>
      <c r="L46" s="32">
        <f t="shared" si="17"/>
        <v>68.28</v>
      </c>
    </row>
    <row r="47" spans="1:12" ht="25.5">
      <c r="A47" s="20">
        <v>1</v>
      </c>
      <c r="B47" s="21">
        <v>3</v>
      </c>
      <c r="C47" s="22" t="s">
        <v>20</v>
      </c>
      <c r="D47" s="58" t="s">
        <v>21</v>
      </c>
      <c r="E47" s="59" t="s">
        <v>56</v>
      </c>
      <c r="F47" s="60">
        <v>90</v>
      </c>
      <c r="G47" s="60">
        <v>16</v>
      </c>
      <c r="H47" s="60">
        <v>5</v>
      </c>
      <c r="I47" s="60">
        <v>13</v>
      </c>
      <c r="J47" s="60">
        <v>161</v>
      </c>
      <c r="K47" s="61">
        <v>148</v>
      </c>
      <c r="L47" s="62">
        <v>32.369999999999997</v>
      </c>
    </row>
    <row r="48" spans="1:12" ht="15">
      <c r="A48" s="23"/>
      <c r="B48" s="15"/>
      <c r="C48" s="11"/>
      <c r="D48" s="63" t="s">
        <v>57</v>
      </c>
      <c r="E48" s="64" t="s">
        <v>57</v>
      </c>
      <c r="F48" s="65">
        <v>50</v>
      </c>
      <c r="G48" s="65">
        <v>1</v>
      </c>
      <c r="H48" s="65">
        <v>3</v>
      </c>
      <c r="I48" s="65">
        <v>4</v>
      </c>
      <c r="J48" s="65">
        <v>47</v>
      </c>
      <c r="K48" s="66">
        <v>355</v>
      </c>
      <c r="L48" s="67">
        <v>2.79</v>
      </c>
    </row>
    <row r="49" spans="1:12" ht="15">
      <c r="A49" s="23"/>
      <c r="B49" s="15"/>
      <c r="C49" s="11"/>
      <c r="D49" s="63" t="s">
        <v>29</v>
      </c>
      <c r="E49" s="64" t="s">
        <v>58</v>
      </c>
      <c r="F49" s="65">
        <v>150</v>
      </c>
      <c r="G49" s="65">
        <v>3</v>
      </c>
      <c r="H49" s="65">
        <v>6</v>
      </c>
      <c r="I49" s="65">
        <v>21</v>
      </c>
      <c r="J49" s="65">
        <v>150</v>
      </c>
      <c r="K49" s="66">
        <v>321</v>
      </c>
      <c r="L49" s="67">
        <v>14.51</v>
      </c>
    </row>
    <row r="50" spans="1:12" ht="15">
      <c r="A50" s="23"/>
      <c r="B50" s="15"/>
      <c r="C50" s="11"/>
      <c r="D50" s="68" t="s">
        <v>22</v>
      </c>
      <c r="E50" s="64" t="s">
        <v>59</v>
      </c>
      <c r="F50" s="65">
        <v>200</v>
      </c>
      <c r="G50" s="65">
        <v>3</v>
      </c>
      <c r="H50" s="65">
        <v>0</v>
      </c>
      <c r="I50" s="65">
        <v>23</v>
      </c>
      <c r="J50" s="65">
        <v>104</v>
      </c>
      <c r="K50" s="66">
        <v>382</v>
      </c>
      <c r="L50" s="67">
        <v>10.38</v>
      </c>
    </row>
    <row r="51" spans="1:12" ht="15">
      <c r="A51" s="23"/>
      <c r="B51" s="15"/>
      <c r="C51" s="11"/>
      <c r="D51" s="68" t="s">
        <v>23</v>
      </c>
      <c r="E51" s="64" t="s">
        <v>49</v>
      </c>
      <c r="F51" s="65">
        <v>50</v>
      </c>
      <c r="G51" s="65">
        <v>3</v>
      </c>
      <c r="H51" s="65">
        <v>10</v>
      </c>
      <c r="I51" s="65">
        <v>18</v>
      </c>
      <c r="J51" s="65">
        <v>174</v>
      </c>
      <c r="K51" s="66">
        <v>1</v>
      </c>
      <c r="L51" s="67">
        <v>2.4500000000000002</v>
      </c>
    </row>
    <row r="52" spans="1:12" ht="15">
      <c r="A52" s="23"/>
      <c r="B52" s="15"/>
      <c r="C52" s="11"/>
      <c r="D52" s="68" t="s">
        <v>43</v>
      </c>
      <c r="E52" s="64" t="s">
        <v>44</v>
      </c>
      <c r="F52" s="65">
        <v>15</v>
      </c>
      <c r="G52" s="65">
        <v>0</v>
      </c>
      <c r="H52" s="65">
        <v>8</v>
      </c>
      <c r="I52" s="65">
        <v>0</v>
      </c>
      <c r="J52" s="65">
        <v>72</v>
      </c>
      <c r="K52" s="66">
        <v>14</v>
      </c>
      <c r="L52" s="67">
        <v>5.78</v>
      </c>
    </row>
    <row r="53" spans="1:12" ht="15">
      <c r="A53" s="23"/>
      <c r="B53" s="15"/>
      <c r="C53" s="11"/>
      <c r="D53" s="68" t="s">
        <v>24</v>
      </c>
      <c r="E53" s="64"/>
      <c r="F53" s="65"/>
      <c r="G53" s="65"/>
      <c r="H53" s="65"/>
      <c r="I53" s="65"/>
      <c r="J53" s="65"/>
      <c r="K53" s="66"/>
      <c r="L53" s="67"/>
    </row>
    <row r="54" spans="1:12" ht="15">
      <c r="A54" s="24"/>
      <c r="B54" s="17"/>
      <c r="C54" s="8"/>
      <c r="D54" s="63"/>
      <c r="E54" s="64"/>
      <c r="F54" s="65"/>
      <c r="G54" s="65"/>
      <c r="H54" s="65"/>
      <c r="I54" s="65"/>
      <c r="J54" s="65"/>
      <c r="K54" s="66"/>
      <c r="L54" s="67"/>
    </row>
    <row r="55" spans="1:12" ht="15" hidden="1" customHeight="1">
      <c r="A55" s="26">
        <f>A47</f>
        <v>1</v>
      </c>
      <c r="B55" s="13">
        <f>B47</f>
        <v>3</v>
      </c>
      <c r="C55" s="10" t="s">
        <v>25</v>
      </c>
      <c r="D55" s="63"/>
      <c r="E55" s="64"/>
      <c r="F55" s="65"/>
      <c r="G55" s="65"/>
      <c r="H55" s="65"/>
      <c r="I55" s="65"/>
      <c r="J55" s="65"/>
      <c r="K55" s="66"/>
      <c r="L55" s="67"/>
    </row>
    <row r="56" spans="1:12" ht="15" hidden="1" customHeight="1">
      <c r="A56" s="23"/>
      <c r="B56" s="15"/>
      <c r="C56" s="11"/>
      <c r="D56" s="69" t="s">
        <v>33</v>
      </c>
      <c r="E56" s="70"/>
      <c r="F56" s="71">
        <v>555</v>
      </c>
      <c r="G56" s="71">
        <v>26</v>
      </c>
      <c r="H56" s="71">
        <v>32</v>
      </c>
      <c r="I56" s="71">
        <v>79</v>
      </c>
      <c r="J56" s="71">
        <v>708</v>
      </c>
      <c r="K56" s="72"/>
      <c r="L56" s="73">
        <v>68.28</v>
      </c>
    </row>
    <row r="57" spans="1:12" ht="15" hidden="1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hidden="1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hidden="1">
      <c r="A59" s="23"/>
      <c r="B59" s="15"/>
      <c r="C59" s="11"/>
      <c r="D59" s="7" t="s">
        <v>30</v>
      </c>
      <c r="E59" s="42"/>
      <c r="F59" s="43"/>
      <c r="G59" s="43"/>
      <c r="H59" s="43"/>
      <c r="I59" s="43"/>
      <c r="J59" s="43"/>
      <c r="K59" s="44"/>
      <c r="L59" s="43"/>
    </row>
    <row r="60" spans="1:12" ht="15" hidden="1">
      <c r="A60" s="23"/>
      <c r="B60" s="15"/>
      <c r="C60" s="11"/>
      <c r="D60" s="7" t="s">
        <v>31</v>
      </c>
      <c r="E60" s="42"/>
      <c r="F60" s="43"/>
      <c r="G60" s="43"/>
      <c r="H60" s="43"/>
      <c r="I60" s="43"/>
      <c r="J60" s="43"/>
      <c r="K60" s="44"/>
      <c r="L60" s="43"/>
    </row>
    <row r="61" spans="1:12" ht="15" hidden="1">
      <c r="A61" s="23"/>
      <c r="B61" s="15"/>
      <c r="C61" s="11"/>
      <c r="D61" s="7" t="s">
        <v>32</v>
      </c>
      <c r="E61" s="42"/>
      <c r="F61" s="43"/>
      <c r="G61" s="43"/>
      <c r="H61" s="43"/>
      <c r="I61" s="43"/>
      <c r="J61" s="43"/>
      <c r="K61" s="44"/>
      <c r="L61" s="43"/>
    </row>
    <row r="62" spans="1:12" ht="15" hidden="1">
      <c r="A62" s="23"/>
      <c r="B62" s="15"/>
      <c r="C62" s="11"/>
      <c r="D62" s="6" t="s">
        <v>24</v>
      </c>
      <c r="E62" s="42"/>
      <c r="F62" s="43"/>
      <c r="G62" s="43"/>
      <c r="H62" s="43"/>
      <c r="I62" s="43"/>
      <c r="J62" s="43"/>
      <c r="K62" s="44"/>
      <c r="L62" s="43"/>
    </row>
    <row r="63" spans="1:12" ht="15" hidden="1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hidden="1">
      <c r="A64" s="24"/>
      <c r="B64" s="17"/>
      <c r="C64" s="8"/>
      <c r="D64" s="18" t="s">
        <v>33</v>
      </c>
      <c r="E64" s="9"/>
      <c r="F64" s="19">
        <f>SUM(F55:F63)</f>
        <v>555</v>
      </c>
      <c r="G64" s="19">
        <f t="shared" ref="G64" si="18">SUM(G55:G63)</f>
        <v>26</v>
      </c>
      <c r="H64" s="19">
        <f t="shared" ref="H64" si="19">SUM(H55:H63)</f>
        <v>32</v>
      </c>
      <c r="I64" s="19">
        <f t="shared" ref="I64" si="20">SUM(I55:I63)</f>
        <v>79</v>
      </c>
      <c r="J64" s="19">
        <f t="shared" ref="J64:L64" si="21">SUM(J55:J63)</f>
        <v>708</v>
      </c>
      <c r="K64" s="25"/>
      <c r="L64" s="19">
        <f t="shared" si="21"/>
        <v>68.28</v>
      </c>
    </row>
    <row r="65" spans="1:12" ht="15.75" customHeight="1" thickBot="1">
      <c r="A65" s="29">
        <f>A47</f>
        <v>1</v>
      </c>
      <c r="B65" s="30">
        <f>B47</f>
        <v>3</v>
      </c>
      <c r="C65" s="55" t="s">
        <v>4</v>
      </c>
      <c r="D65" s="56"/>
      <c r="E65" s="31"/>
      <c r="F65" s="32">
        <f>F54+F64</f>
        <v>555</v>
      </c>
      <c r="G65" s="32">
        <f t="shared" ref="G65" si="22">G54+G64</f>
        <v>26</v>
      </c>
      <c r="H65" s="32">
        <f t="shared" ref="H65" si="23">H54+H64</f>
        <v>32</v>
      </c>
      <c r="I65" s="32">
        <f t="shared" ref="I65" si="24">I54+I64</f>
        <v>79</v>
      </c>
      <c r="J65" s="32">
        <f t="shared" ref="J65:L65" si="25">J54+J64</f>
        <v>708</v>
      </c>
      <c r="K65" s="32"/>
      <c r="L65" s="32">
        <f t="shared" si="25"/>
        <v>68.28</v>
      </c>
    </row>
    <row r="66" spans="1:12" ht="25.5">
      <c r="A66" s="20">
        <v>1</v>
      </c>
      <c r="B66" s="21">
        <v>4</v>
      </c>
      <c r="C66" s="22" t="s">
        <v>20</v>
      </c>
      <c r="D66" s="58" t="s">
        <v>21</v>
      </c>
      <c r="E66" s="59" t="s">
        <v>53</v>
      </c>
      <c r="F66" s="60" t="s">
        <v>54</v>
      </c>
      <c r="G66" s="60">
        <v>24</v>
      </c>
      <c r="H66" s="60">
        <v>16</v>
      </c>
      <c r="I66" s="60">
        <v>32</v>
      </c>
      <c r="J66" s="60">
        <v>371</v>
      </c>
      <c r="K66" s="61">
        <v>6</v>
      </c>
      <c r="L66" s="62">
        <v>39.369999999999997</v>
      </c>
    </row>
    <row r="67" spans="1:12" ht="15">
      <c r="A67" s="23"/>
      <c r="B67" s="15"/>
      <c r="C67" s="11"/>
      <c r="D67" s="63"/>
      <c r="E67" s="64"/>
      <c r="F67" s="65"/>
      <c r="G67" s="65"/>
      <c r="H67" s="65"/>
      <c r="I67" s="65"/>
      <c r="J67" s="65"/>
      <c r="K67" s="66"/>
      <c r="L67" s="67"/>
    </row>
    <row r="68" spans="1:12" ht="15">
      <c r="A68" s="23"/>
      <c r="B68" s="15"/>
      <c r="C68" s="11"/>
      <c r="D68" s="68" t="s">
        <v>22</v>
      </c>
      <c r="E68" s="64" t="s">
        <v>59</v>
      </c>
      <c r="F68" s="65">
        <v>200</v>
      </c>
      <c r="G68" s="65">
        <v>3</v>
      </c>
      <c r="H68" s="65">
        <v>0</v>
      </c>
      <c r="I68" s="65">
        <v>23</v>
      </c>
      <c r="J68" s="65">
        <v>104</v>
      </c>
      <c r="K68" s="66">
        <v>382</v>
      </c>
      <c r="L68" s="67">
        <v>10.38</v>
      </c>
    </row>
    <row r="69" spans="1:12" ht="15">
      <c r="A69" s="23"/>
      <c r="B69" s="15"/>
      <c r="C69" s="11"/>
      <c r="D69" s="68" t="s">
        <v>23</v>
      </c>
      <c r="E69" s="64"/>
      <c r="F69" s="65"/>
      <c r="G69" s="65"/>
      <c r="H69" s="65"/>
      <c r="I69" s="65"/>
      <c r="J69" s="65"/>
      <c r="K69" s="66"/>
      <c r="L69" s="67"/>
    </row>
    <row r="70" spans="1:12" ht="15">
      <c r="A70" s="23"/>
      <c r="B70" s="15"/>
      <c r="C70" s="11"/>
      <c r="D70" s="68" t="s">
        <v>24</v>
      </c>
      <c r="E70" s="64" t="s">
        <v>46</v>
      </c>
      <c r="F70" s="65">
        <v>195</v>
      </c>
      <c r="G70" s="65">
        <v>1</v>
      </c>
      <c r="H70" s="65">
        <v>1</v>
      </c>
      <c r="I70" s="65">
        <v>17</v>
      </c>
      <c r="J70" s="65">
        <v>81</v>
      </c>
      <c r="K70" s="66">
        <v>368</v>
      </c>
      <c r="L70" s="67">
        <v>18.53</v>
      </c>
    </row>
    <row r="71" spans="1:12" ht="15">
      <c r="A71" s="23"/>
      <c r="B71" s="15"/>
      <c r="C71" s="11"/>
      <c r="D71" s="63"/>
      <c r="E71" s="64"/>
      <c r="F71" s="65"/>
      <c r="G71" s="65"/>
      <c r="H71" s="65"/>
      <c r="I71" s="65"/>
      <c r="J71" s="65"/>
      <c r="K71" s="66"/>
      <c r="L71" s="67"/>
    </row>
    <row r="72" spans="1:12" ht="1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4"/>
      <c r="B73" s="17"/>
      <c r="C73" s="8"/>
      <c r="D73" s="18" t="s">
        <v>33</v>
      </c>
      <c r="E73" s="9"/>
      <c r="F73" s="19">
        <f>SUM(F66:F72)</f>
        <v>395</v>
      </c>
      <c r="G73" s="19">
        <f>SUM(G66:G72)</f>
        <v>28</v>
      </c>
      <c r="H73" s="19">
        <f>SUM(H66:H72)</f>
        <v>17</v>
      </c>
      <c r="I73" s="19">
        <f>SUM(I66:I72)</f>
        <v>72</v>
      </c>
      <c r="J73" s="19">
        <f>SUM(J66:J72)</f>
        <v>556</v>
      </c>
      <c r="K73" s="25"/>
      <c r="L73" s="19">
        <f>SUM(L66:L72)</f>
        <v>68.28</v>
      </c>
    </row>
    <row r="74" spans="1:12" ht="15" hidden="1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.75" hidden="1" thickBot="1">
      <c r="A75" s="23"/>
      <c r="B75" s="15"/>
      <c r="C75" s="11"/>
      <c r="D75" s="7" t="s">
        <v>27</v>
      </c>
      <c r="E75" s="42"/>
      <c r="F75" s="43"/>
      <c r="G75" s="43"/>
      <c r="H75" s="43"/>
      <c r="I75" s="43"/>
      <c r="J75" s="43"/>
      <c r="K75" s="44"/>
      <c r="L75" s="43"/>
    </row>
    <row r="76" spans="1:12" ht="15" hidden="1">
      <c r="A76" s="23"/>
      <c r="B76" s="15"/>
      <c r="C76" s="11"/>
      <c r="D76" s="7" t="s">
        <v>28</v>
      </c>
      <c r="E76" s="39"/>
      <c r="F76" s="43"/>
      <c r="G76" s="43"/>
      <c r="H76" s="43"/>
      <c r="I76" s="43"/>
      <c r="J76" s="43"/>
      <c r="K76" s="44"/>
      <c r="L76" s="43"/>
    </row>
    <row r="77" spans="1:12" ht="15" hidden="1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hidden="1">
      <c r="A78" s="23"/>
      <c r="B78" s="15"/>
      <c r="C78" s="11"/>
      <c r="D78" s="7" t="s">
        <v>30</v>
      </c>
      <c r="E78" s="42"/>
      <c r="F78" s="43"/>
      <c r="G78" s="43"/>
      <c r="H78" s="43"/>
      <c r="I78" s="43"/>
      <c r="J78" s="43"/>
      <c r="K78" s="44"/>
      <c r="L78" s="43"/>
    </row>
    <row r="79" spans="1:12" ht="15" hidden="1">
      <c r="A79" s="23"/>
      <c r="B79" s="15"/>
      <c r="C79" s="11"/>
      <c r="D79" s="7" t="s">
        <v>31</v>
      </c>
      <c r="E79" s="42"/>
      <c r="F79" s="43"/>
      <c r="G79" s="43"/>
      <c r="H79" s="43"/>
      <c r="I79" s="43"/>
      <c r="J79" s="43"/>
      <c r="K79" s="44"/>
      <c r="L79" s="43"/>
    </row>
    <row r="80" spans="1:12" ht="15" hidden="1">
      <c r="A80" s="23"/>
      <c r="B80" s="15"/>
      <c r="C80" s="11"/>
      <c r="D80" s="7" t="s">
        <v>32</v>
      </c>
      <c r="E80" s="42"/>
      <c r="F80" s="43"/>
      <c r="G80" s="43"/>
      <c r="H80" s="43"/>
      <c r="I80" s="43"/>
      <c r="J80" s="43"/>
      <c r="K80" s="44"/>
      <c r="L80" s="43"/>
    </row>
    <row r="81" spans="1:12" ht="15" hidden="1">
      <c r="A81" s="23"/>
      <c r="B81" s="15"/>
      <c r="C81" s="11"/>
      <c r="D81" s="6" t="s">
        <v>47</v>
      </c>
      <c r="E81" s="42"/>
      <c r="F81" s="43"/>
      <c r="G81" s="43"/>
      <c r="H81" s="43"/>
      <c r="I81" s="43"/>
      <c r="J81" s="43"/>
      <c r="K81" s="44"/>
      <c r="L81" s="43"/>
    </row>
    <row r="82" spans="1:12" ht="15" hidden="1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hidden="1">
      <c r="A83" s="24"/>
      <c r="B83" s="17"/>
      <c r="C83" s="8"/>
      <c r="D83" s="18" t="s">
        <v>33</v>
      </c>
      <c r="E83" s="9"/>
      <c r="F83" s="19">
        <f>SUM(F74:F82)</f>
        <v>0</v>
      </c>
      <c r="G83" s="19">
        <f t="shared" ref="G83" si="26">SUM(G74:G82)</f>
        <v>0</v>
      </c>
      <c r="H83" s="19">
        <f t="shared" ref="H83" si="27">SUM(H74:H82)</f>
        <v>0</v>
      </c>
      <c r="I83" s="19">
        <f t="shared" ref="I83" si="28">SUM(I74:I82)</f>
        <v>0</v>
      </c>
      <c r="J83" s="19">
        <f t="shared" ref="J83:L83" si="29">SUM(J74:J82)</f>
        <v>0</v>
      </c>
      <c r="K83" s="25"/>
      <c r="L83" s="19">
        <f t="shared" si="29"/>
        <v>0</v>
      </c>
    </row>
    <row r="84" spans="1:12" ht="15.75" customHeight="1" thickBot="1">
      <c r="A84" s="29">
        <f>A66</f>
        <v>1</v>
      </c>
      <c r="B84" s="30">
        <f>B66</f>
        <v>4</v>
      </c>
      <c r="C84" s="55" t="s">
        <v>4</v>
      </c>
      <c r="D84" s="56"/>
      <c r="E84" s="31"/>
      <c r="F84" s="32">
        <f>F73+F83</f>
        <v>395</v>
      </c>
      <c r="G84" s="32">
        <f>G73+G83</f>
        <v>28</v>
      </c>
      <c r="H84" s="32">
        <f>H73+H83</f>
        <v>17</v>
      </c>
      <c r="I84" s="32">
        <f>I73+I83</f>
        <v>72</v>
      </c>
      <c r="J84" s="32">
        <f>J73+J83</f>
        <v>556</v>
      </c>
      <c r="K84" s="32"/>
      <c r="L84" s="32">
        <f>L73+L83</f>
        <v>68.28</v>
      </c>
    </row>
    <row r="85" spans="1:12" ht="15">
      <c r="A85" s="20">
        <v>1</v>
      </c>
      <c r="B85" s="21">
        <v>5</v>
      </c>
      <c r="C85" s="22" t="s">
        <v>20</v>
      </c>
      <c r="D85" s="5" t="s">
        <v>21</v>
      </c>
      <c r="E85" s="39" t="s">
        <v>60</v>
      </c>
      <c r="F85" s="40">
        <v>80</v>
      </c>
      <c r="G85" s="40">
        <v>11</v>
      </c>
      <c r="H85" s="40">
        <v>17</v>
      </c>
      <c r="I85" s="40">
        <v>11</v>
      </c>
      <c r="J85" s="40">
        <v>241</v>
      </c>
      <c r="K85" s="41">
        <v>282</v>
      </c>
      <c r="L85" s="40">
        <v>45.35</v>
      </c>
    </row>
    <row r="86" spans="1:12" ht="15">
      <c r="A86" s="23"/>
      <c r="B86" s="15"/>
      <c r="C86" s="11"/>
      <c r="D86" s="6" t="s">
        <v>57</v>
      </c>
      <c r="E86" s="42" t="s">
        <v>57</v>
      </c>
      <c r="F86" s="43">
        <v>50</v>
      </c>
      <c r="G86" s="43">
        <v>1</v>
      </c>
      <c r="H86" s="43">
        <v>3</v>
      </c>
      <c r="I86" s="43">
        <v>4</v>
      </c>
      <c r="J86" s="43">
        <v>47</v>
      </c>
      <c r="K86" s="44">
        <v>355</v>
      </c>
      <c r="L86" s="43">
        <v>3.14</v>
      </c>
    </row>
    <row r="87" spans="1:12" ht="15">
      <c r="A87" s="23"/>
      <c r="B87" s="15"/>
      <c r="C87" s="11"/>
      <c r="D87" s="6" t="s">
        <v>29</v>
      </c>
      <c r="E87" s="42" t="s">
        <v>61</v>
      </c>
      <c r="F87" s="43">
        <v>150</v>
      </c>
      <c r="G87" s="43">
        <v>9</v>
      </c>
      <c r="H87" s="43">
        <v>6</v>
      </c>
      <c r="I87" s="43">
        <v>39</v>
      </c>
      <c r="J87" s="43">
        <v>246</v>
      </c>
      <c r="K87" s="44">
        <v>309</v>
      </c>
      <c r="L87" s="43">
        <v>9.91</v>
      </c>
    </row>
    <row r="88" spans="1:12" ht="15">
      <c r="A88" s="23"/>
      <c r="B88" s="15"/>
      <c r="C88" s="11"/>
      <c r="D88" s="7" t="s">
        <v>22</v>
      </c>
      <c r="E88" s="42" t="s">
        <v>52</v>
      </c>
      <c r="F88" s="43">
        <v>200</v>
      </c>
      <c r="G88" s="43">
        <v>0</v>
      </c>
      <c r="H88" s="43">
        <v>0</v>
      </c>
      <c r="I88" s="43">
        <v>14</v>
      </c>
      <c r="J88" s="43">
        <v>57</v>
      </c>
      <c r="K88" s="44">
        <v>376</v>
      </c>
      <c r="L88" s="43">
        <v>1.65</v>
      </c>
    </row>
    <row r="89" spans="1:12" ht="15">
      <c r="A89" s="23"/>
      <c r="B89" s="15"/>
      <c r="C89" s="11"/>
      <c r="D89" s="7" t="s">
        <v>23</v>
      </c>
      <c r="E89" s="42" t="s">
        <v>49</v>
      </c>
      <c r="F89" s="43">
        <v>50</v>
      </c>
      <c r="G89" s="43">
        <v>3</v>
      </c>
      <c r="H89" s="43">
        <v>10</v>
      </c>
      <c r="I89" s="43">
        <v>18</v>
      </c>
      <c r="J89" s="43">
        <v>174</v>
      </c>
      <c r="K89" s="44">
        <v>1</v>
      </c>
      <c r="L89" s="43">
        <v>2.4500000000000002</v>
      </c>
    </row>
    <row r="90" spans="1:12" ht="15">
      <c r="A90" s="23"/>
      <c r="B90" s="15"/>
      <c r="C90" s="11"/>
      <c r="D90" s="7" t="s">
        <v>43</v>
      </c>
      <c r="E90" s="42" t="s">
        <v>44</v>
      </c>
      <c r="F90" s="43">
        <v>15</v>
      </c>
      <c r="G90" s="43">
        <v>0</v>
      </c>
      <c r="H90" s="43">
        <v>12</v>
      </c>
      <c r="I90" s="43">
        <v>0</v>
      </c>
      <c r="J90" s="43">
        <v>72</v>
      </c>
      <c r="K90" s="44">
        <v>14</v>
      </c>
      <c r="L90" s="43">
        <v>5.78</v>
      </c>
    </row>
    <row r="91" spans="1:12" ht="15">
      <c r="A91" s="23"/>
      <c r="B91" s="15"/>
      <c r="C91" s="11"/>
      <c r="D91" s="7" t="s">
        <v>24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4"/>
      <c r="B94" s="17"/>
      <c r="C94" s="8"/>
      <c r="D94" s="18" t="s">
        <v>33</v>
      </c>
      <c r="E94" s="9"/>
      <c r="F94" s="19">
        <f>SUM(F85:F93)</f>
        <v>545</v>
      </c>
      <c r="G94" s="19">
        <f t="shared" ref="G94" si="30">SUM(G85:G93)</f>
        <v>24</v>
      </c>
      <c r="H94" s="19">
        <f t="shared" ref="H94" si="31">SUM(H85:H93)</f>
        <v>48</v>
      </c>
      <c r="I94" s="19">
        <f t="shared" ref="I94" si="32">SUM(I85:I93)</f>
        <v>86</v>
      </c>
      <c r="J94" s="19">
        <f t="shared" ref="J94:L94" si="33">SUM(J85:J93)</f>
        <v>837</v>
      </c>
      <c r="K94" s="25"/>
      <c r="L94" s="19">
        <f t="shared" si="33"/>
        <v>68.28</v>
      </c>
    </row>
    <row r="95" spans="1:12" ht="15" hidden="1">
      <c r="A95" s="26">
        <f>A85</f>
        <v>1</v>
      </c>
      <c r="B95" s="13">
        <f>B85</f>
        <v>5</v>
      </c>
      <c r="C95" s="10" t="s">
        <v>25</v>
      </c>
      <c r="D95" s="7" t="s">
        <v>26</v>
      </c>
      <c r="E95" s="42"/>
      <c r="F95" s="43"/>
      <c r="G95" s="43"/>
      <c r="H95" s="43"/>
      <c r="I95" s="43"/>
      <c r="J95" s="43"/>
      <c r="K95" s="44"/>
      <c r="L95" s="43"/>
    </row>
    <row r="96" spans="1:12" ht="15.75" hidden="1" thickBot="1">
      <c r="A96" s="23"/>
      <c r="B96" s="15"/>
      <c r="C96" s="11"/>
      <c r="D96" s="7" t="s">
        <v>27</v>
      </c>
      <c r="E96" s="42"/>
      <c r="F96" s="43"/>
      <c r="G96" s="43"/>
      <c r="H96" s="43"/>
      <c r="I96" s="43"/>
      <c r="J96" s="43"/>
      <c r="K96" s="44"/>
      <c r="L96" s="43"/>
    </row>
    <row r="97" spans="1:12" ht="15" hidden="1">
      <c r="A97" s="23"/>
      <c r="B97" s="15"/>
      <c r="C97" s="11"/>
      <c r="D97" s="7" t="s">
        <v>28</v>
      </c>
      <c r="E97" s="39"/>
      <c r="F97" s="43"/>
      <c r="G97" s="43"/>
      <c r="H97" s="43"/>
      <c r="I97" s="43"/>
      <c r="J97" s="43"/>
      <c r="K97" s="44"/>
      <c r="L97" s="43"/>
    </row>
    <row r="98" spans="1:12" ht="15" hidden="1">
      <c r="A98" s="23"/>
      <c r="B98" s="15"/>
      <c r="C98" s="11"/>
      <c r="D98" s="7" t="s">
        <v>29</v>
      </c>
      <c r="E98" s="42"/>
      <c r="F98" s="43"/>
      <c r="G98" s="43"/>
      <c r="H98" s="43"/>
      <c r="I98" s="43"/>
      <c r="J98" s="43"/>
      <c r="K98" s="44"/>
      <c r="L98" s="43"/>
    </row>
    <row r="99" spans="1:12" ht="15" hidden="1">
      <c r="A99" s="23"/>
      <c r="B99" s="15"/>
      <c r="C99" s="11"/>
      <c r="D99" s="7" t="s">
        <v>30</v>
      </c>
      <c r="E99" s="42"/>
      <c r="F99" s="43"/>
      <c r="G99" s="43"/>
      <c r="H99" s="43"/>
      <c r="I99" s="43"/>
      <c r="J99" s="43"/>
      <c r="K99" s="44"/>
      <c r="L99" s="43"/>
    </row>
    <row r="100" spans="1:12" ht="15" hidden="1">
      <c r="A100" s="23"/>
      <c r="B100" s="15"/>
      <c r="C100" s="11"/>
      <c r="D100" s="7" t="s">
        <v>31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hidden="1">
      <c r="A101" s="23"/>
      <c r="B101" s="15"/>
      <c r="C101" s="11"/>
      <c r="D101" s="7" t="s">
        <v>32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hidden="1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hidden="1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hidden="1">
      <c r="A104" s="24"/>
      <c r="B104" s="17"/>
      <c r="C104" s="8"/>
      <c r="D104" s="18" t="s">
        <v>33</v>
      </c>
      <c r="E104" s="9"/>
      <c r="F104" s="19">
        <f>SUM(F95:F103)</f>
        <v>0</v>
      </c>
      <c r="G104" s="19">
        <f t="shared" ref="G104" si="34">SUM(G95:G103)</f>
        <v>0</v>
      </c>
      <c r="H104" s="19">
        <f t="shared" ref="H104" si="35">SUM(H95:H103)</f>
        <v>0</v>
      </c>
      <c r="I104" s="19">
        <f t="shared" ref="I104" si="36">SUM(I95:I103)</f>
        <v>0</v>
      </c>
      <c r="J104" s="19">
        <f t="shared" ref="J104:L104" si="37">SUM(J95:J103)</f>
        <v>0</v>
      </c>
      <c r="K104" s="25"/>
      <c r="L104" s="19">
        <f t="shared" si="37"/>
        <v>0</v>
      </c>
    </row>
    <row r="105" spans="1:12" ht="15.75" customHeight="1" thickBot="1">
      <c r="A105" s="29">
        <f>A85</f>
        <v>1</v>
      </c>
      <c r="B105" s="30">
        <f>B85</f>
        <v>5</v>
      </c>
      <c r="C105" s="55" t="s">
        <v>4</v>
      </c>
      <c r="D105" s="56"/>
      <c r="E105" s="31"/>
      <c r="F105" s="32">
        <f>F94+F104</f>
        <v>545</v>
      </c>
      <c r="G105" s="32">
        <f t="shared" ref="G105" si="38">G94+G104</f>
        <v>24</v>
      </c>
      <c r="H105" s="32">
        <f t="shared" ref="H105" si="39">H94+H104</f>
        <v>48</v>
      </c>
      <c r="I105" s="32">
        <f t="shared" ref="I105" si="40">I94+I104</f>
        <v>86</v>
      </c>
      <c r="J105" s="32">
        <f t="shared" ref="J105:L105" si="41">J94+J104</f>
        <v>837</v>
      </c>
      <c r="K105" s="32"/>
      <c r="L105" s="32">
        <f t="shared" si="41"/>
        <v>68.28</v>
      </c>
    </row>
    <row r="106" spans="1:12" ht="15">
      <c r="A106" s="20">
        <v>2</v>
      </c>
      <c r="B106" s="21">
        <v>1</v>
      </c>
      <c r="C106" s="22" t="s">
        <v>20</v>
      </c>
      <c r="D106" s="5" t="s">
        <v>21</v>
      </c>
      <c r="E106" s="39" t="s">
        <v>62</v>
      </c>
      <c r="F106" s="40">
        <v>250</v>
      </c>
      <c r="G106" s="40">
        <v>10</v>
      </c>
      <c r="H106" s="40">
        <v>17</v>
      </c>
      <c r="I106" s="40">
        <v>41</v>
      </c>
      <c r="J106" s="40">
        <v>357</v>
      </c>
      <c r="K106" s="41">
        <v>177</v>
      </c>
      <c r="L106" s="40">
        <v>20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7" t="s">
        <v>22</v>
      </c>
      <c r="E108" s="42" t="s">
        <v>63</v>
      </c>
      <c r="F108" s="43">
        <v>200</v>
      </c>
      <c r="G108" s="43">
        <v>3</v>
      </c>
      <c r="H108" s="43">
        <v>6</v>
      </c>
      <c r="I108" s="43">
        <v>16</v>
      </c>
      <c r="J108" s="43">
        <v>130</v>
      </c>
      <c r="K108" s="44">
        <v>394</v>
      </c>
      <c r="L108" s="43">
        <v>9.5500000000000007</v>
      </c>
    </row>
    <row r="109" spans="1:12" ht="15">
      <c r="A109" s="23"/>
      <c r="B109" s="15"/>
      <c r="C109" s="11"/>
      <c r="D109" s="7" t="s">
        <v>23</v>
      </c>
      <c r="E109" s="42" t="s">
        <v>49</v>
      </c>
      <c r="F109" s="43">
        <v>50</v>
      </c>
      <c r="G109" s="43">
        <v>3</v>
      </c>
      <c r="H109" s="43">
        <v>10</v>
      </c>
      <c r="I109" s="43">
        <v>18</v>
      </c>
      <c r="J109" s="43">
        <v>174</v>
      </c>
      <c r="K109" s="44">
        <v>1</v>
      </c>
      <c r="L109" s="43">
        <v>2.4500000000000002</v>
      </c>
    </row>
    <row r="110" spans="1:12" ht="15">
      <c r="A110" s="23"/>
      <c r="B110" s="15"/>
      <c r="C110" s="11"/>
      <c r="D110" s="7" t="s">
        <v>43</v>
      </c>
      <c r="E110" s="42" t="s">
        <v>44</v>
      </c>
      <c r="F110" s="43">
        <v>10</v>
      </c>
      <c r="G110" s="43">
        <v>0</v>
      </c>
      <c r="H110" s="43">
        <v>8</v>
      </c>
      <c r="I110" s="43">
        <v>0</v>
      </c>
      <c r="J110" s="43">
        <v>72</v>
      </c>
      <c r="K110" s="44">
        <v>14</v>
      </c>
      <c r="L110" s="43">
        <v>3.85</v>
      </c>
    </row>
    <row r="111" spans="1:12" ht="15">
      <c r="A111" s="23"/>
      <c r="B111" s="15"/>
      <c r="C111" s="11"/>
      <c r="D111" s="7" t="s">
        <v>42</v>
      </c>
      <c r="E111" s="42" t="s">
        <v>41</v>
      </c>
      <c r="F111" s="43">
        <v>15</v>
      </c>
      <c r="G111" s="43">
        <v>4</v>
      </c>
      <c r="H111" s="43">
        <v>4</v>
      </c>
      <c r="I111" s="43">
        <v>0</v>
      </c>
      <c r="J111" s="43">
        <v>52</v>
      </c>
      <c r="K111" s="44">
        <v>15</v>
      </c>
      <c r="L111" s="43">
        <v>7.73</v>
      </c>
    </row>
    <row r="112" spans="1:12" ht="15">
      <c r="A112" s="23"/>
      <c r="B112" s="15"/>
      <c r="C112" s="11"/>
      <c r="D112" s="7" t="s">
        <v>24</v>
      </c>
      <c r="E112" s="42" t="s">
        <v>46</v>
      </c>
      <c r="F112" s="43">
        <v>260</v>
      </c>
      <c r="G112" s="43">
        <v>1</v>
      </c>
      <c r="H112" s="43">
        <v>1</v>
      </c>
      <c r="I112" s="43">
        <v>25</v>
      </c>
      <c r="J112" s="43">
        <v>115</v>
      </c>
      <c r="K112" s="44">
        <v>368</v>
      </c>
      <c r="L112" s="43">
        <v>24.7</v>
      </c>
    </row>
    <row r="113" spans="1:12" ht="1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4"/>
      <c r="B115" s="17"/>
      <c r="C115" s="8"/>
      <c r="D115" s="18" t="s">
        <v>33</v>
      </c>
      <c r="E115" s="9"/>
      <c r="F115" s="19">
        <f>SUM(F106:F114)</f>
        <v>785</v>
      </c>
      <c r="G115" s="19">
        <f t="shared" ref="G115:J115" si="42">SUM(G106:G114)</f>
        <v>21</v>
      </c>
      <c r="H115" s="19">
        <f t="shared" si="42"/>
        <v>46</v>
      </c>
      <c r="I115" s="19">
        <f t="shared" si="42"/>
        <v>100</v>
      </c>
      <c r="J115" s="19">
        <f t="shared" si="42"/>
        <v>900</v>
      </c>
      <c r="K115" s="25"/>
      <c r="L115" s="19">
        <f t="shared" ref="L115" si="43">SUM(L106:L114)</f>
        <v>68.28</v>
      </c>
    </row>
    <row r="116" spans="1:12" ht="15" hidden="1">
      <c r="A116" s="26">
        <f>A106</f>
        <v>2</v>
      </c>
      <c r="B116" s="13">
        <f>B106</f>
        <v>1</v>
      </c>
      <c r="C116" s="10" t="s">
        <v>25</v>
      </c>
      <c r="D116" s="7" t="s">
        <v>26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hidden="1">
      <c r="A117" s="23"/>
      <c r="B117" s="15"/>
      <c r="C117" s="11"/>
      <c r="D117" s="7" t="s">
        <v>27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hidden="1">
      <c r="A118" s="23"/>
      <c r="B118" s="15"/>
      <c r="C118" s="11"/>
      <c r="D118" s="7" t="s">
        <v>28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hidden="1">
      <c r="A119" s="23"/>
      <c r="B119" s="15"/>
      <c r="C119" s="11"/>
      <c r="D119" s="7" t="s">
        <v>29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hidden="1">
      <c r="A120" s="23"/>
      <c r="B120" s="15"/>
      <c r="C120" s="11"/>
      <c r="D120" s="7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hidden="1">
      <c r="A121" s="23"/>
      <c r="B121" s="15"/>
      <c r="C121" s="11"/>
      <c r="D121" s="7" t="s">
        <v>31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hidden="1">
      <c r="A122" s="23"/>
      <c r="B122" s="15"/>
      <c r="C122" s="11"/>
      <c r="D122" s="7" t="s">
        <v>32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hidden="1">
      <c r="A123" s="23"/>
      <c r="B123" s="15"/>
      <c r="C123" s="11"/>
      <c r="D123" s="6" t="s">
        <v>24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hidden="1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hidden="1">
      <c r="A125" s="24"/>
      <c r="B125" s="17"/>
      <c r="C125" s="8"/>
      <c r="D125" s="18" t="s">
        <v>33</v>
      </c>
      <c r="E125" s="9"/>
      <c r="F125" s="19">
        <f>SUM(F116:F124)</f>
        <v>0</v>
      </c>
      <c r="G125" s="19">
        <f t="shared" ref="G125:J125" si="44">SUM(G116:G124)</f>
        <v>0</v>
      </c>
      <c r="H125" s="19">
        <f t="shared" si="44"/>
        <v>0</v>
      </c>
      <c r="I125" s="19">
        <f t="shared" si="44"/>
        <v>0</v>
      </c>
      <c r="J125" s="19">
        <f t="shared" si="44"/>
        <v>0</v>
      </c>
      <c r="K125" s="25"/>
      <c r="L125" s="19">
        <f t="shared" ref="L125" si="45">SUM(L116:L124)</f>
        <v>0</v>
      </c>
    </row>
    <row r="126" spans="1:12" ht="15.75" thickBot="1">
      <c r="A126" s="29">
        <f>A106</f>
        <v>2</v>
      </c>
      <c r="B126" s="30">
        <f>B106</f>
        <v>1</v>
      </c>
      <c r="C126" s="55" t="s">
        <v>4</v>
      </c>
      <c r="D126" s="56"/>
      <c r="E126" s="31"/>
      <c r="F126" s="32">
        <f>F115+F125</f>
        <v>785</v>
      </c>
      <c r="G126" s="32">
        <f t="shared" ref="G126" si="46">G115+G125</f>
        <v>21</v>
      </c>
      <c r="H126" s="32">
        <f t="shared" ref="H126" si="47">H115+H125</f>
        <v>46</v>
      </c>
      <c r="I126" s="32">
        <f t="shared" ref="I126" si="48">I115+I125</f>
        <v>100</v>
      </c>
      <c r="J126" s="32">
        <f t="shared" ref="J126:L126" si="49">J115+J125</f>
        <v>900</v>
      </c>
      <c r="K126" s="32"/>
      <c r="L126" s="32">
        <f t="shared" si="49"/>
        <v>68.28</v>
      </c>
    </row>
    <row r="127" spans="1:12" ht="15">
      <c r="A127" s="14">
        <v>2</v>
      </c>
      <c r="B127" s="15">
        <v>2</v>
      </c>
      <c r="C127" s="22" t="s">
        <v>20</v>
      </c>
      <c r="D127" s="5" t="s">
        <v>21</v>
      </c>
      <c r="E127" s="39" t="s">
        <v>64</v>
      </c>
      <c r="F127" s="40">
        <v>200</v>
      </c>
      <c r="G127" s="40">
        <v>17</v>
      </c>
      <c r="H127" s="40">
        <v>14</v>
      </c>
      <c r="I127" s="40">
        <v>30</v>
      </c>
      <c r="J127" s="40">
        <v>314</v>
      </c>
      <c r="K127" s="41">
        <v>291</v>
      </c>
      <c r="L127" s="40">
        <v>38.22</v>
      </c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22</v>
      </c>
      <c r="E129" s="42" t="s">
        <v>59</v>
      </c>
      <c r="F129" s="43">
        <v>180</v>
      </c>
      <c r="G129" s="43">
        <v>3</v>
      </c>
      <c r="H129" s="43">
        <v>0</v>
      </c>
      <c r="I129" s="43">
        <v>23</v>
      </c>
      <c r="J129" s="43">
        <v>104</v>
      </c>
      <c r="K129" s="44">
        <v>382</v>
      </c>
      <c r="L129" s="43">
        <v>9.51</v>
      </c>
    </row>
    <row r="130" spans="1:12" ht="15">
      <c r="A130" s="14"/>
      <c r="B130" s="15"/>
      <c r="C130" s="11"/>
      <c r="D130" s="7" t="s">
        <v>23</v>
      </c>
      <c r="E130" s="42" t="s">
        <v>49</v>
      </c>
      <c r="F130" s="43">
        <v>50</v>
      </c>
      <c r="G130" s="43">
        <v>3</v>
      </c>
      <c r="H130" s="43">
        <v>10</v>
      </c>
      <c r="I130" s="43">
        <v>18</v>
      </c>
      <c r="J130" s="43">
        <v>174</v>
      </c>
      <c r="K130" s="44">
        <v>1</v>
      </c>
      <c r="L130" s="43">
        <v>2.4500000000000002</v>
      </c>
    </row>
    <row r="131" spans="1:12" ht="15">
      <c r="A131" s="14"/>
      <c r="B131" s="15"/>
      <c r="C131" s="11"/>
      <c r="D131" s="7" t="s">
        <v>43</v>
      </c>
      <c r="E131" s="42" t="s">
        <v>44</v>
      </c>
      <c r="F131" s="43">
        <v>10</v>
      </c>
      <c r="G131" s="43">
        <v>0</v>
      </c>
      <c r="H131" s="43">
        <v>8</v>
      </c>
      <c r="I131" s="43">
        <v>0</v>
      </c>
      <c r="J131" s="43">
        <v>72</v>
      </c>
      <c r="K131" s="44">
        <v>14</v>
      </c>
      <c r="L131" s="43">
        <v>3.85</v>
      </c>
    </row>
    <row r="132" spans="1:12" ht="15">
      <c r="A132" s="14"/>
      <c r="B132" s="15"/>
      <c r="C132" s="11"/>
      <c r="D132" s="7" t="s">
        <v>24</v>
      </c>
      <c r="E132" s="42" t="s">
        <v>46</v>
      </c>
      <c r="F132" s="43">
        <v>150</v>
      </c>
      <c r="G132" s="43">
        <v>1</v>
      </c>
      <c r="H132" s="43">
        <v>1</v>
      </c>
      <c r="I132" s="43">
        <v>15</v>
      </c>
      <c r="J132" s="43">
        <v>73</v>
      </c>
      <c r="K132" s="44">
        <v>368</v>
      </c>
      <c r="L132" s="43">
        <v>14.25</v>
      </c>
    </row>
    <row r="133" spans="1:12" ht="1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6"/>
      <c r="B135" s="17"/>
      <c r="C135" s="8"/>
      <c r="D135" s="18" t="s">
        <v>33</v>
      </c>
      <c r="E135" s="9"/>
      <c r="F135" s="19">
        <f>SUM(F127:F134)</f>
        <v>590</v>
      </c>
      <c r="G135" s="19">
        <f t="shared" ref="G135:J135" si="50">SUM(G127:G134)</f>
        <v>24</v>
      </c>
      <c r="H135" s="19">
        <f t="shared" si="50"/>
        <v>33</v>
      </c>
      <c r="I135" s="19">
        <f t="shared" si="50"/>
        <v>86</v>
      </c>
      <c r="J135" s="19">
        <f t="shared" si="50"/>
        <v>737</v>
      </c>
      <c r="K135" s="25"/>
      <c r="L135" s="19">
        <f t="shared" ref="L135" si="51">SUM(L127:L134)</f>
        <v>68.28</v>
      </c>
    </row>
    <row r="136" spans="1:12" ht="15" hidden="1">
      <c r="A136" s="13">
        <f>A127</f>
        <v>2</v>
      </c>
      <c r="B136" s="13">
        <f>B127</f>
        <v>2</v>
      </c>
      <c r="C136" s="10" t="s">
        <v>25</v>
      </c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.75" hidden="1" thickBot="1">
      <c r="A137" s="14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hidden="1">
      <c r="A138" s="14"/>
      <c r="B138" s="15"/>
      <c r="C138" s="11"/>
      <c r="D138" s="7" t="s">
        <v>28</v>
      </c>
      <c r="E138" s="39"/>
      <c r="F138" s="43"/>
      <c r="G138" s="43"/>
      <c r="H138" s="43"/>
      <c r="I138" s="43"/>
      <c r="J138" s="43"/>
      <c r="K138" s="44"/>
      <c r="L138" s="43"/>
    </row>
    <row r="139" spans="1:12" ht="15" hidden="1">
      <c r="A139" s="14"/>
      <c r="B139" s="15"/>
      <c r="C139" s="11"/>
      <c r="D139" s="7" t="s">
        <v>65</v>
      </c>
      <c r="E139" s="51"/>
      <c r="F139" s="43"/>
      <c r="G139" s="43"/>
      <c r="H139" s="43"/>
      <c r="I139" s="43"/>
      <c r="J139" s="43"/>
      <c r="K139" s="44"/>
      <c r="L139" s="43"/>
    </row>
    <row r="140" spans="1:12" ht="15" hidden="1">
      <c r="A140" s="14"/>
      <c r="B140" s="15"/>
      <c r="C140" s="11"/>
      <c r="D140" s="7" t="s">
        <v>29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hidden="1">
      <c r="A141" s="14"/>
      <c r="B141" s="15"/>
      <c r="C141" s="11"/>
      <c r="D141" s="7" t="s">
        <v>30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hidden="1">
      <c r="A142" s="14"/>
      <c r="B142" s="15"/>
      <c r="C142" s="11"/>
      <c r="D142" s="7" t="s">
        <v>31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hidden="1">
      <c r="A143" s="14"/>
      <c r="B143" s="15"/>
      <c r="C143" s="11"/>
      <c r="D143" s="7" t="s">
        <v>32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hidden="1">
      <c r="A144" s="14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hidden="1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hidden="1">
      <c r="A146" s="16"/>
      <c r="B146" s="17"/>
      <c r="C146" s="8"/>
      <c r="D146" s="18" t="s">
        <v>33</v>
      </c>
      <c r="E146" s="9"/>
      <c r="F146" s="19">
        <f>SUM(F136:F145)</f>
        <v>0</v>
      </c>
      <c r="G146" s="19">
        <f t="shared" ref="G146:J146" si="52">SUM(G136:G145)</f>
        <v>0</v>
      </c>
      <c r="H146" s="19">
        <f t="shared" si="52"/>
        <v>0</v>
      </c>
      <c r="I146" s="19">
        <f t="shared" si="52"/>
        <v>0</v>
      </c>
      <c r="J146" s="19">
        <f t="shared" si="52"/>
        <v>0</v>
      </c>
      <c r="K146" s="25"/>
      <c r="L146" s="19">
        <f t="shared" ref="L146" si="53">SUM(L136:L145)</f>
        <v>0</v>
      </c>
    </row>
    <row r="147" spans="1:12" ht="15.75" thickBot="1">
      <c r="A147" s="33">
        <f>A127</f>
        <v>2</v>
      </c>
      <c r="B147" s="33">
        <f>B127</f>
        <v>2</v>
      </c>
      <c r="C147" s="55" t="s">
        <v>4</v>
      </c>
      <c r="D147" s="56"/>
      <c r="E147" s="31"/>
      <c r="F147" s="32">
        <f>F135+F146</f>
        <v>590</v>
      </c>
      <c r="G147" s="32">
        <f t="shared" ref="G147" si="54">G135+G146</f>
        <v>24</v>
      </c>
      <c r="H147" s="32">
        <f t="shared" ref="H147" si="55">H135+H146</f>
        <v>33</v>
      </c>
      <c r="I147" s="32">
        <f t="shared" ref="I147" si="56">I135+I146</f>
        <v>86</v>
      </c>
      <c r="J147" s="32">
        <f t="shared" ref="J147:L147" si="57">J135+J146</f>
        <v>737</v>
      </c>
      <c r="K147" s="32"/>
      <c r="L147" s="32">
        <f t="shared" si="57"/>
        <v>68.28</v>
      </c>
    </row>
    <row r="148" spans="1:12" ht="15">
      <c r="A148" s="20">
        <v>2</v>
      </c>
      <c r="B148" s="21">
        <v>3</v>
      </c>
      <c r="C148" s="22" t="s">
        <v>20</v>
      </c>
      <c r="D148" s="5" t="s">
        <v>21</v>
      </c>
      <c r="E148" s="39" t="s">
        <v>66</v>
      </c>
      <c r="F148" s="40">
        <v>130</v>
      </c>
      <c r="G148" s="40">
        <v>11</v>
      </c>
      <c r="H148" s="40">
        <v>6</v>
      </c>
      <c r="I148" s="40">
        <v>5</v>
      </c>
      <c r="J148" s="40">
        <v>118</v>
      </c>
      <c r="K148" s="41">
        <v>229</v>
      </c>
      <c r="L148" s="40">
        <v>23.09</v>
      </c>
    </row>
    <row r="149" spans="1:12" ht="15">
      <c r="A149" s="23"/>
      <c r="B149" s="15"/>
      <c r="C149" s="11"/>
      <c r="D149" s="6" t="s">
        <v>21</v>
      </c>
      <c r="E149" s="42" t="s">
        <v>58</v>
      </c>
      <c r="F149" s="43">
        <v>150</v>
      </c>
      <c r="G149" s="43">
        <v>3</v>
      </c>
      <c r="H149" s="43">
        <v>6</v>
      </c>
      <c r="I149" s="43">
        <v>21</v>
      </c>
      <c r="J149" s="43">
        <v>150</v>
      </c>
      <c r="K149" s="44">
        <v>321</v>
      </c>
      <c r="L149" s="43">
        <v>13.88</v>
      </c>
    </row>
    <row r="150" spans="1:12" ht="15">
      <c r="A150" s="23"/>
      <c r="B150" s="15"/>
      <c r="C150" s="11"/>
      <c r="D150" s="7" t="s">
        <v>22</v>
      </c>
      <c r="E150" s="42" t="s">
        <v>63</v>
      </c>
      <c r="F150" s="43">
        <v>200</v>
      </c>
      <c r="G150" s="43">
        <v>3</v>
      </c>
      <c r="H150" s="43">
        <v>5</v>
      </c>
      <c r="I150" s="43">
        <v>14</v>
      </c>
      <c r="J150" s="43">
        <v>113</v>
      </c>
      <c r="K150" s="44">
        <v>394</v>
      </c>
      <c r="L150" s="43">
        <v>10.76</v>
      </c>
    </row>
    <row r="151" spans="1:12" ht="15.75" customHeight="1">
      <c r="A151" s="23"/>
      <c r="B151" s="15"/>
      <c r="C151" s="11"/>
      <c r="D151" s="7" t="s">
        <v>23</v>
      </c>
      <c r="E151" s="42" t="s">
        <v>49</v>
      </c>
      <c r="F151" s="43">
        <v>50</v>
      </c>
      <c r="G151" s="43">
        <v>3</v>
      </c>
      <c r="H151" s="43">
        <v>10</v>
      </c>
      <c r="I151" s="43">
        <v>18</v>
      </c>
      <c r="J151" s="43">
        <v>174</v>
      </c>
      <c r="K151" s="44">
        <v>1</v>
      </c>
      <c r="L151" s="43">
        <v>2.4500000000000002</v>
      </c>
    </row>
    <row r="152" spans="1:12" ht="15.75" customHeight="1">
      <c r="A152" s="23"/>
      <c r="B152" s="15"/>
      <c r="C152" s="11"/>
      <c r="D152" s="7" t="s">
        <v>43</v>
      </c>
      <c r="E152" s="42" t="s">
        <v>44</v>
      </c>
      <c r="F152" s="43">
        <v>10</v>
      </c>
      <c r="G152" s="43">
        <v>0</v>
      </c>
      <c r="H152" s="43">
        <v>8</v>
      </c>
      <c r="I152" s="43">
        <v>0</v>
      </c>
      <c r="J152" s="43">
        <v>72</v>
      </c>
      <c r="K152" s="44">
        <v>14</v>
      </c>
      <c r="L152" s="43">
        <v>3.85</v>
      </c>
    </row>
    <row r="153" spans="1:12" ht="15">
      <c r="A153" s="23"/>
      <c r="B153" s="15"/>
      <c r="C153" s="11"/>
      <c r="D153" s="7" t="s">
        <v>24</v>
      </c>
      <c r="E153" s="42" t="s">
        <v>46</v>
      </c>
      <c r="F153" s="43">
        <v>150</v>
      </c>
      <c r="G153" s="43">
        <v>1</v>
      </c>
      <c r="H153" s="43">
        <v>1</v>
      </c>
      <c r="I153" s="43">
        <v>15</v>
      </c>
      <c r="J153" s="43">
        <v>73</v>
      </c>
      <c r="K153" s="44">
        <v>368</v>
      </c>
      <c r="L153" s="43">
        <v>14.25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SUM(F148:F155)</f>
        <v>690</v>
      </c>
      <c r="G156" s="19">
        <f t="shared" ref="G156:J156" si="58">SUM(G148:G155)</f>
        <v>21</v>
      </c>
      <c r="H156" s="19">
        <f t="shared" si="58"/>
        <v>36</v>
      </c>
      <c r="I156" s="19">
        <f t="shared" si="58"/>
        <v>73</v>
      </c>
      <c r="J156" s="19">
        <f t="shared" si="58"/>
        <v>700</v>
      </c>
      <c r="K156" s="25"/>
      <c r="L156" s="19">
        <f t="shared" ref="L156" si="59">SUM(L148:L155)</f>
        <v>68.28</v>
      </c>
    </row>
    <row r="157" spans="1:12" ht="15" hidden="1">
      <c r="A157" s="26">
        <f>A148</f>
        <v>2</v>
      </c>
      <c r="B157" s="13">
        <f>B148</f>
        <v>3</v>
      </c>
      <c r="C157" s="10" t="s">
        <v>25</v>
      </c>
      <c r="D157" s="7" t="s">
        <v>26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hidden="1">
      <c r="A158" s="23"/>
      <c r="B158" s="15"/>
      <c r="C158" s="11"/>
      <c r="D158" s="7" t="s">
        <v>27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hidden="1">
      <c r="A159" s="23"/>
      <c r="B159" s="15"/>
      <c r="C159" s="11"/>
      <c r="D159" s="7" t="s">
        <v>28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hidden="1">
      <c r="A160" s="23"/>
      <c r="B160" s="15"/>
      <c r="C160" s="11"/>
      <c r="D160" s="7" t="s">
        <v>29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hidden="1">
      <c r="A161" s="23"/>
      <c r="B161" s="15"/>
      <c r="C161" s="11"/>
      <c r="D161" s="7" t="s">
        <v>30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hidden="1">
      <c r="A162" s="23"/>
      <c r="B162" s="15"/>
      <c r="C162" s="11"/>
      <c r="D162" s="7" t="s">
        <v>31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hidden="1">
      <c r="A163" s="23"/>
      <c r="B163" s="15"/>
      <c r="C163" s="11"/>
      <c r="D163" s="7" t="s">
        <v>32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hidden="1">
      <c r="A164" s="23"/>
      <c r="B164" s="15"/>
      <c r="C164" s="11"/>
      <c r="D164" s="6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hidden="1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hidden="1">
      <c r="A166" s="24"/>
      <c r="B166" s="17"/>
      <c r="C166" s="8"/>
      <c r="D166" s="18" t="s">
        <v>33</v>
      </c>
      <c r="E166" s="9"/>
      <c r="F166" s="19">
        <f>SUM(F157:F165)</f>
        <v>0</v>
      </c>
      <c r="G166" s="19">
        <f t="shared" ref="G166:J166" si="60">SUM(G157:G165)</f>
        <v>0</v>
      </c>
      <c r="H166" s="19">
        <f t="shared" si="60"/>
        <v>0</v>
      </c>
      <c r="I166" s="19">
        <f t="shared" si="60"/>
        <v>0</v>
      </c>
      <c r="J166" s="19">
        <f t="shared" si="60"/>
        <v>0</v>
      </c>
      <c r="K166" s="25"/>
      <c r="L166" s="19">
        <f t="shared" ref="L166" si="61">SUM(L157:L165)</f>
        <v>0</v>
      </c>
    </row>
    <row r="167" spans="1:12" ht="15.75" thickBot="1">
      <c r="A167" s="29">
        <f>A148</f>
        <v>2</v>
      </c>
      <c r="B167" s="30">
        <f>B148</f>
        <v>3</v>
      </c>
      <c r="C167" s="55" t="s">
        <v>4</v>
      </c>
      <c r="D167" s="56"/>
      <c r="E167" s="31"/>
      <c r="F167" s="32">
        <f>F156+F166</f>
        <v>690</v>
      </c>
      <c r="G167" s="32">
        <f t="shared" ref="G167" si="62">G156+G166</f>
        <v>21</v>
      </c>
      <c r="H167" s="32">
        <f t="shared" ref="H167" si="63">H156+H166</f>
        <v>36</v>
      </c>
      <c r="I167" s="32">
        <f t="shared" ref="I167" si="64">I156+I166</f>
        <v>73</v>
      </c>
      <c r="J167" s="32">
        <f t="shared" ref="J167:L167" si="65">J156+J166</f>
        <v>700</v>
      </c>
      <c r="K167" s="32"/>
      <c r="L167" s="32">
        <f t="shared" si="65"/>
        <v>68.28</v>
      </c>
    </row>
    <row r="168" spans="1:12" ht="25.5">
      <c r="A168" s="20">
        <v>2</v>
      </c>
      <c r="B168" s="21">
        <v>4</v>
      </c>
      <c r="C168" s="22" t="s">
        <v>20</v>
      </c>
      <c r="D168" s="5" t="s">
        <v>21</v>
      </c>
      <c r="E168" s="39" t="s">
        <v>67</v>
      </c>
      <c r="F168" s="40">
        <v>185</v>
      </c>
      <c r="G168" s="40">
        <v>22</v>
      </c>
      <c r="H168" s="40">
        <v>24</v>
      </c>
      <c r="I168" s="40">
        <v>23</v>
      </c>
      <c r="J168" s="40">
        <v>396</v>
      </c>
      <c r="K168" s="41">
        <v>240</v>
      </c>
      <c r="L168" s="40">
        <v>41.76</v>
      </c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22</v>
      </c>
      <c r="E170" s="42" t="s">
        <v>59</v>
      </c>
      <c r="F170" s="43">
        <v>180</v>
      </c>
      <c r="G170" s="43">
        <v>4</v>
      </c>
      <c r="H170" s="43">
        <v>4</v>
      </c>
      <c r="I170" s="43">
        <v>26</v>
      </c>
      <c r="J170" s="43">
        <v>156</v>
      </c>
      <c r="K170" s="44">
        <v>382</v>
      </c>
      <c r="L170" s="43">
        <v>9.59</v>
      </c>
    </row>
    <row r="171" spans="1:12" ht="15">
      <c r="A171" s="23"/>
      <c r="B171" s="15"/>
      <c r="C171" s="11"/>
      <c r="D171" s="7" t="s">
        <v>23</v>
      </c>
      <c r="E171" s="42" t="s">
        <v>49</v>
      </c>
      <c r="F171" s="43">
        <v>50</v>
      </c>
      <c r="G171" s="43">
        <v>3</v>
      </c>
      <c r="H171" s="43">
        <v>10</v>
      </c>
      <c r="I171" s="43">
        <v>18</v>
      </c>
      <c r="J171" s="43">
        <v>174</v>
      </c>
      <c r="K171" s="44">
        <v>1</v>
      </c>
      <c r="L171" s="43">
        <v>2.4500000000000002</v>
      </c>
    </row>
    <row r="172" spans="1:12" ht="15">
      <c r="A172" s="23"/>
      <c r="B172" s="15"/>
      <c r="C172" s="11"/>
      <c r="D172" s="7" t="s">
        <v>42</v>
      </c>
      <c r="E172" s="42" t="s">
        <v>41</v>
      </c>
      <c r="F172" s="43">
        <v>15</v>
      </c>
      <c r="G172" s="43">
        <v>4</v>
      </c>
      <c r="H172" s="43">
        <v>4</v>
      </c>
      <c r="I172" s="43">
        <v>0</v>
      </c>
      <c r="J172" s="43">
        <v>52</v>
      </c>
      <c r="K172" s="44">
        <v>15</v>
      </c>
      <c r="L172" s="43">
        <v>7.73</v>
      </c>
    </row>
    <row r="173" spans="1:12" ht="15">
      <c r="A173" s="23"/>
      <c r="B173" s="15"/>
      <c r="C173" s="11"/>
      <c r="D173" s="7" t="s">
        <v>24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 t="s">
        <v>68</v>
      </c>
      <c r="E174" s="42" t="s">
        <v>48</v>
      </c>
      <c r="F174" s="43">
        <v>45</v>
      </c>
      <c r="G174" s="43">
        <v>3</v>
      </c>
      <c r="H174" s="43">
        <v>3</v>
      </c>
      <c r="I174" s="43">
        <v>33</v>
      </c>
      <c r="J174" s="43">
        <v>171</v>
      </c>
      <c r="K174" s="44"/>
      <c r="L174" s="43">
        <v>6.75</v>
      </c>
    </row>
    <row r="175" spans="1:12" ht="1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4"/>
      <c r="B176" s="17"/>
      <c r="C176" s="8"/>
      <c r="D176" s="18" t="s">
        <v>33</v>
      </c>
      <c r="E176" s="9"/>
      <c r="F176" s="19">
        <f>SUM(F168:F175)</f>
        <v>475</v>
      </c>
      <c r="G176" s="19">
        <f t="shared" ref="G176:J176" si="66">SUM(G168:G175)</f>
        <v>36</v>
      </c>
      <c r="H176" s="19">
        <f t="shared" si="66"/>
        <v>45</v>
      </c>
      <c r="I176" s="19">
        <f t="shared" si="66"/>
        <v>100</v>
      </c>
      <c r="J176" s="19">
        <f t="shared" si="66"/>
        <v>949</v>
      </c>
      <c r="K176" s="25"/>
      <c r="L176" s="19">
        <f t="shared" ref="L176" si="67">SUM(L168:L175)</f>
        <v>68.28</v>
      </c>
    </row>
    <row r="177" spans="1:12" ht="15" hidden="1">
      <c r="A177" s="26">
        <f>A168</f>
        <v>2</v>
      </c>
      <c r="B177" s="13">
        <f>B168</f>
        <v>4</v>
      </c>
      <c r="C177" s="10" t="s">
        <v>25</v>
      </c>
      <c r="D177" s="7" t="s">
        <v>26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hidden="1">
      <c r="A178" s="23"/>
      <c r="B178" s="15"/>
      <c r="C178" s="11"/>
      <c r="D178" s="7" t="s">
        <v>27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hidden="1">
      <c r="A179" s="23"/>
      <c r="B179" s="15"/>
      <c r="C179" s="11"/>
      <c r="D179" s="7" t="s">
        <v>28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hidden="1">
      <c r="A180" s="23"/>
      <c r="B180" s="15"/>
      <c r="C180" s="11"/>
      <c r="D180" s="7" t="s">
        <v>29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hidden="1">
      <c r="A181" s="23"/>
      <c r="B181" s="15"/>
      <c r="C181" s="11"/>
      <c r="D181" s="7" t="s">
        <v>30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hidden="1">
      <c r="A182" s="23"/>
      <c r="B182" s="15"/>
      <c r="C182" s="11"/>
      <c r="D182" s="7" t="s">
        <v>31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hidden="1">
      <c r="A183" s="23"/>
      <c r="B183" s="15"/>
      <c r="C183" s="11"/>
      <c r="D183" s="7" t="s">
        <v>32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hidden="1">
      <c r="A184" s="23"/>
      <c r="B184" s="15"/>
      <c r="C184" s="11"/>
      <c r="D184" s="6" t="s">
        <v>68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hidden="1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 hidden="1">
      <c r="A186" s="24"/>
      <c r="B186" s="17"/>
      <c r="C186" s="8"/>
      <c r="D186" s="18" t="s">
        <v>33</v>
      </c>
      <c r="E186" s="9"/>
      <c r="F186" s="19">
        <f>SUM(F177:F185)</f>
        <v>0</v>
      </c>
      <c r="G186" s="19">
        <f t="shared" ref="G186:J186" si="68">SUM(G177:G185)</f>
        <v>0</v>
      </c>
      <c r="H186" s="19">
        <f t="shared" si="68"/>
        <v>0</v>
      </c>
      <c r="I186" s="19">
        <f t="shared" si="68"/>
        <v>0</v>
      </c>
      <c r="J186" s="19">
        <f t="shared" si="68"/>
        <v>0</v>
      </c>
      <c r="K186" s="25"/>
      <c r="L186" s="19">
        <f t="shared" ref="L186" si="69">SUM(L177:L185)</f>
        <v>0</v>
      </c>
    </row>
    <row r="187" spans="1:12" ht="15.75" thickBot="1">
      <c r="A187" s="29">
        <f>A168</f>
        <v>2</v>
      </c>
      <c r="B187" s="30">
        <f>B168</f>
        <v>4</v>
      </c>
      <c r="C187" s="55" t="s">
        <v>4</v>
      </c>
      <c r="D187" s="56"/>
      <c r="E187" s="31"/>
      <c r="F187" s="32">
        <f>F176+F186</f>
        <v>475</v>
      </c>
      <c r="G187" s="32">
        <f t="shared" ref="G187" si="70">G176+G186</f>
        <v>36</v>
      </c>
      <c r="H187" s="32">
        <f t="shared" ref="H187" si="71">H176+H186</f>
        <v>45</v>
      </c>
      <c r="I187" s="32">
        <f t="shared" ref="I187" si="72">I176+I186</f>
        <v>100</v>
      </c>
      <c r="J187" s="32">
        <f t="shared" ref="J187:L187" si="73">J176+J186</f>
        <v>949</v>
      </c>
      <c r="K187" s="32"/>
      <c r="L187" s="32">
        <f t="shared" si="73"/>
        <v>68.28</v>
      </c>
    </row>
    <row r="188" spans="1:12" ht="15">
      <c r="A188" s="20">
        <v>2</v>
      </c>
      <c r="B188" s="21">
        <v>5</v>
      </c>
      <c r="C188" s="22" t="s">
        <v>20</v>
      </c>
      <c r="D188" s="5" t="s">
        <v>21</v>
      </c>
      <c r="E188" s="39" t="s">
        <v>69</v>
      </c>
      <c r="F188" s="40">
        <v>95</v>
      </c>
      <c r="G188" s="40">
        <v>12</v>
      </c>
      <c r="H188" s="40">
        <v>21</v>
      </c>
      <c r="I188" s="40">
        <v>3</v>
      </c>
      <c r="J188" s="40">
        <v>249</v>
      </c>
      <c r="K188" s="41">
        <v>278</v>
      </c>
      <c r="L188" s="40">
        <v>55.11</v>
      </c>
    </row>
    <row r="189" spans="1:12" ht="15">
      <c r="A189" s="23"/>
      <c r="B189" s="15"/>
      <c r="C189" s="11"/>
      <c r="D189" s="6" t="s">
        <v>29</v>
      </c>
      <c r="E189" s="42" t="s">
        <v>55</v>
      </c>
      <c r="F189" s="43">
        <v>150</v>
      </c>
      <c r="G189" s="43">
        <v>9</v>
      </c>
      <c r="H189" s="43">
        <v>10</v>
      </c>
      <c r="I189" s="43">
        <v>48</v>
      </c>
      <c r="J189" s="43">
        <v>318</v>
      </c>
      <c r="K189" s="44">
        <v>309</v>
      </c>
      <c r="L189" s="43">
        <v>5.22</v>
      </c>
    </row>
    <row r="190" spans="1:12" ht="15">
      <c r="A190" s="23"/>
      <c r="B190" s="15"/>
      <c r="C190" s="11"/>
      <c r="D190" s="7" t="s">
        <v>22</v>
      </c>
      <c r="E190" s="42" t="s">
        <v>52</v>
      </c>
      <c r="F190" s="43">
        <v>180</v>
      </c>
      <c r="G190" s="43">
        <v>0</v>
      </c>
      <c r="H190" s="43">
        <v>0</v>
      </c>
      <c r="I190" s="43">
        <v>14</v>
      </c>
      <c r="J190" s="43">
        <v>57</v>
      </c>
      <c r="K190" s="44">
        <v>376</v>
      </c>
      <c r="L190" s="43">
        <v>1.65</v>
      </c>
    </row>
    <row r="191" spans="1:12" ht="15">
      <c r="A191" s="23"/>
      <c r="B191" s="15"/>
      <c r="C191" s="11"/>
      <c r="D191" s="7" t="s">
        <v>23</v>
      </c>
      <c r="E191" s="42" t="s">
        <v>49</v>
      </c>
      <c r="F191" s="43">
        <v>50</v>
      </c>
      <c r="G191" s="43">
        <v>3</v>
      </c>
      <c r="H191" s="43">
        <v>10</v>
      </c>
      <c r="I191" s="43">
        <v>18</v>
      </c>
      <c r="J191" s="43">
        <v>174</v>
      </c>
      <c r="K191" s="44">
        <v>1</v>
      </c>
      <c r="L191" s="43">
        <v>2.4500000000000002</v>
      </c>
    </row>
    <row r="192" spans="1:12" ht="15">
      <c r="A192" s="23"/>
      <c r="B192" s="15"/>
      <c r="C192" s="11"/>
      <c r="D192" s="7" t="s">
        <v>43</v>
      </c>
      <c r="E192" s="42" t="s">
        <v>44</v>
      </c>
      <c r="F192" s="43">
        <v>10</v>
      </c>
      <c r="G192" s="43">
        <v>0</v>
      </c>
      <c r="H192" s="43">
        <v>8</v>
      </c>
      <c r="I192" s="43">
        <v>0</v>
      </c>
      <c r="J192" s="43">
        <v>72</v>
      </c>
      <c r="K192" s="44">
        <v>14</v>
      </c>
      <c r="L192" s="43">
        <v>3.85</v>
      </c>
    </row>
    <row r="193" spans="1:12" ht="15">
      <c r="A193" s="23"/>
      <c r="B193" s="15"/>
      <c r="C193" s="11"/>
      <c r="D193" s="7" t="s">
        <v>24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.75" customHeight="1">
      <c r="A196" s="24"/>
      <c r="B196" s="17"/>
      <c r="C196" s="8"/>
      <c r="D196" s="18" t="s">
        <v>33</v>
      </c>
      <c r="E196" s="9"/>
      <c r="F196" s="19">
        <f>SUM(F188:F195)</f>
        <v>485</v>
      </c>
      <c r="G196" s="19">
        <f t="shared" ref="G196:J196" si="74">SUM(G188:G195)</f>
        <v>24</v>
      </c>
      <c r="H196" s="19">
        <f t="shared" si="74"/>
        <v>49</v>
      </c>
      <c r="I196" s="19">
        <f t="shared" si="74"/>
        <v>83</v>
      </c>
      <c r="J196" s="19">
        <f t="shared" si="74"/>
        <v>870</v>
      </c>
      <c r="K196" s="25"/>
      <c r="L196" s="19">
        <f t="shared" ref="L196" si="75">SUM(L188:L195)</f>
        <v>68.279999999999987</v>
      </c>
    </row>
    <row r="197" spans="1:12" ht="15" hidden="1">
      <c r="A197" s="26">
        <f>A188</f>
        <v>2</v>
      </c>
      <c r="B197" s="13">
        <f>B188</f>
        <v>5</v>
      </c>
      <c r="C197" s="10" t="s">
        <v>25</v>
      </c>
      <c r="D197" s="7" t="s">
        <v>26</v>
      </c>
      <c r="E197" s="42"/>
      <c r="F197" s="43"/>
      <c r="G197" s="43"/>
      <c r="H197" s="43"/>
      <c r="I197" s="43"/>
      <c r="J197" s="43"/>
      <c r="K197" s="44"/>
      <c r="L197" s="43"/>
    </row>
    <row r="198" spans="1:12" ht="15.75" hidden="1" thickBot="1">
      <c r="A198" s="23"/>
      <c r="B198" s="15"/>
      <c r="C198" s="11"/>
      <c r="D198" s="7" t="s">
        <v>27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hidden="1">
      <c r="A199" s="23"/>
      <c r="B199" s="15"/>
      <c r="C199" s="11"/>
      <c r="D199" s="7" t="s">
        <v>28</v>
      </c>
      <c r="E199" s="39"/>
      <c r="F199" s="43"/>
      <c r="G199" s="43"/>
      <c r="H199" s="43"/>
      <c r="I199" s="43"/>
      <c r="J199" s="43"/>
      <c r="K199" s="44"/>
      <c r="L199" s="43"/>
    </row>
    <row r="200" spans="1:12" ht="15" hidden="1">
      <c r="A200" s="23"/>
      <c r="B200" s="15"/>
      <c r="C200" s="11"/>
      <c r="D200" s="7" t="s">
        <v>29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hidden="1">
      <c r="A201" s="23"/>
      <c r="B201" s="15"/>
      <c r="C201" s="11"/>
      <c r="D201" s="7" t="s">
        <v>30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hidden="1">
      <c r="A202" s="23"/>
      <c r="B202" s="15"/>
      <c r="C202" s="11"/>
      <c r="D202" s="7" t="s">
        <v>31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hidden="1">
      <c r="A203" s="23"/>
      <c r="B203" s="15"/>
      <c r="C203" s="11"/>
      <c r="D203" s="7" t="s">
        <v>32</v>
      </c>
      <c r="E203" s="42"/>
      <c r="F203" s="43"/>
      <c r="G203" s="43"/>
      <c r="H203" s="43"/>
      <c r="I203" s="43"/>
      <c r="J203" s="43"/>
      <c r="K203" s="44"/>
      <c r="L203" s="43"/>
    </row>
    <row r="204" spans="1:12" ht="15" hidden="1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hidden="1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hidden="1">
      <c r="A206" s="24"/>
      <c r="B206" s="17"/>
      <c r="C206" s="8"/>
      <c r="D206" s="18" t="s">
        <v>33</v>
      </c>
      <c r="E206" s="9"/>
      <c r="F206" s="19">
        <f>SUM(F197:F205)</f>
        <v>0</v>
      </c>
      <c r="G206" s="19">
        <f t="shared" ref="G206:J206" si="76">SUM(G197:G205)</f>
        <v>0</v>
      </c>
      <c r="H206" s="19">
        <f t="shared" si="76"/>
        <v>0</v>
      </c>
      <c r="I206" s="19">
        <f t="shared" si="76"/>
        <v>0</v>
      </c>
      <c r="J206" s="19">
        <f t="shared" si="76"/>
        <v>0</v>
      </c>
      <c r="K206" s="25"/>
      <c r="L206" s="19">
        <f t="shared" ref="L206" si="77">SUM(L197:L205)</f>
        <v>0</v>
      </c>
    </row>
    <row r="207" spans="1:12" ht="15.75" thickBot="1">
      <c r="A207" s="29">
        <f>A188</f>
        <v>2</v>
      </c>
      <c r="B207" s="30">
        <f>B188</f>
        <v>5</v>
      </c>
      <c r="C207" s="55" t="s">
        <v>4</v>
      </c>
      <c r="D207" s="56"/>
      <c r="E207" s="31"/>
      <c r="F207" s="32">
        <f>F196+F206</f>
        <v>485</v>
      </c>
      <c r="G207" s="32">
        <f t="shared" ref="G207" si="78">G196+G206</f>
        <v>24</v>
      </c>
      <c r="H207" s="32">
        <f t="shared" ref="H207" si="79">H196+H206</f>
        <v>49</v>
      </c>
      <c r="I207" s="32">
        <f t="shared" ref="I207" si="80">I196+I206</f>
        <v>83</v>
      </c>
      <c r="J207" s="32">
        <f t="shared" ref="J207:L207" si="81">J196+J206</f>
        <v>870</v>
      </c>
      <c r="K207" s="32"/>
      <c r="L207" s="32">
        <f t="shared" si="81"/>
        <v>68.279999999999987</v>
      </c>
    </row>
    <row r="208" spans="1:12" ht="13.5" thickBot="1">
      <c r="A208" s="27"/>
      <c r="B208" s="28"/>
      <c r="C208" s="57" t="s">
        <v>5</v>
      </c>
      <c r="D208" s="57"/>
      <c r="E208" s="57"/>
      <c r="F208" s="34">
        <f>(F26+F46+F65+F84+F105+F126+F147+F167+F187+F207)/(IF(F26=0,0,1)+IF(F46=0,0,1)+IF(F65=0,0,1)+IF(F84=0,0,1)+IF(F105=0,0,1)+IF(F126=0,0,1)+IF(F147=0,0,1)+IF(F167=0,0,1)+IF(F187=0,0,1)+IF(F207=0,0,1))</f>
        <v>578</v>
      </c>
      <c r="G208" s="34">
        <f>(G26+G46+G65+G84+G105+G126+G147+G167+G187+G207)/(IF(G26=0,0,1)+IF(G46=0,0,1)+IF(G65=0,0,1)+IF(G84=0,0,1)+IF(G105=0,0,1)+IF(G126=0,0,1)+IF(G147=0,0,1)+IF(G167=0,0,1)+IF(G187=0,0,1)+IF(G207=0,0,1))</f>
        <v>25</v>
      </c>
      <c r="H208" s="34">
        <f>(H26+H46+H65+H84+H105+H126+H147+H167+H187+H207)/(IF(H26=0,0,1)+IF(H46=0,0,1)+IF(H65=0,0,1)+IF(H84=0,0,1)+IF(H105=0,0,1)+IF(H126=0,0,1)+IF(H147=0,0,1)+IF(H167=0,0,1)+IF(H187=0,0,1)+IF(H207=0,0,1))</f>
        <v>40</v>
      </c>
      <c r="I208" s="34">
        <f>(I26+I46+I65+I84+I105+I126+I147+I167+I187+I207)/(IF(I26=0,0,1)+IF(I46=0,0,1)+IF(I65=0,0,1)+IF(I84=0,0,1)+IF(I105=0,0,1)+IF(I126=0,0,1)+IF(I147=0,0,1)+IF(I167=0,0,1)+IF(I187=0,0,1)+IF(I207=0,0,1))</f>
        <v>91.8</v>
      </c>
      <c r="J208" s="34">
        <f>(J26+J46+J65+J84+J105+J126+J147+J167+J187+J207)/(IF(J26=0,0,1)+IF(J46=0,0,1)+IF(J65=0,0,1)+IF(J84=0,0,1)+IF(J105=0,0,1)+IF(J126=0,0,1)+IF(J147=0,0,1)+IF(J167=0,0,1)+IF(J187=0,0,1)+IF(J207=0,0,1))</f>
        <v>824.4</v>
      </c>
      <c r="K208" s="34"/>
      <c r="L208" s="34">
        <f>(L26+L46+L65+L84+L105+L126+L147+L167+L187+L207)/(IF(L26=0,0,1)+IF(L46=0,0,1)+IF(L65=0,0,1)+IF(L84=0,0,1)+IF(L105=0,0,1)+IF(L126=0,0,1)+IF(L147=0,0,1)+IF(L167=0,0,1)+IF(L187=0,0,1)+IF(L207=0,0,1))</f>
        <v>68.279999999999987</v>
      </c>
    </row>
  </sheetData>
  <mergeCells count="14">
    <mergeCell ref="C84:D84"/>
    <mergeCell ref="C105:D105"/>
    <mergeCell ref="C26:D26"/>
    <mergeCell ref="C208:E208"/>
    <mergeCell ref="C207:D207"/>
    <mergeCell ref="C126:D126"/>
    <mergeCell ref="C147:D147"/>
    <mergeCell ref="C167:D167"/>
    <mergeCell ref="C187:D187"/>
    <mergeCell ref="C1:E1"/>
    <mergeCell ref="H1:K1"/>
    <mergeCell ref="H2:K2"/>
    <mergeCell ref="C46:D46"/>
    <mergeCell ref="C65:D65"/>
  </mergeCells>
  <pageMargins left="0.7" right="0.7" top="0.75" bottom="0.75" header="0.3" footer="0.3"/>
  <pageSetup paperSize="9" orientation="landscape" r:id="rId1"/>
  <rowBreaks count="3" manualBreakCount="3">
    <brk id="46" max="16383" man="1"/>
    <brk id="105" max="16383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2023-10-18T06:46:48Z</cp:lastPrinted>
  <dcterms:created xsi:type="dcterms:W3CDTF">2022-05-16T14:23:56Z</dcterms:created>
  <dcterms:modified xsi:type="dcterms:W3CDTF">2023-10-18T06:57:44Z</dcterms:modified>
</cp:coreProperties>
</file>